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07"/>
  <workbookPr/>
  <mc:AlternateContent xmlns:mc="http://schemas.openxmlformats.org/markup-compatibility/2006">
    <mc:Choice Requires="x15">
      <x15ac:absPath xmlns:x15ac="http://schemas.microsoft.com/office/spreadsheetml/2010/11/ac" url="C:\Users\farrb\Documents\Evaluation\GPS annual reporting\"/>
    </mc:Choice>
  </mc:AlternateContent>
  <xr:revisionPtr revIDLastSave="0" documentId="11_E468EDC477364AF5C8FFD90B014301B9E592787C" xr6:coauthVersionLast="47" xr6:coauthVersionMax="47" xr10:uidLastSave="{00000000-0000-0000-0000-000000000000}"/>
  <bookViews>
    <workbookView xWindow="0" yWindow="0" windowWidth="8835" windowHeight="6450" tabRatio="853" firstSheet="1" activeTab="4" xr2:uid="{00000000-000D-0000-FFFF-FFFF00000000}"/>
  </bookViews>
  <sheets>
    <sheet name="GPS 2018 - Access priority" sheetId="6" r:id="rId1"/>
    <sheet name="Mode share" sheetId="2" r:id="rId2"/>
    <sheet name="Public transport" sheetId="1" r:id="rId3"/>
    <sheet name="Active modes" sheetId="3" r:id="rId4"/>
    <sheet name="Social and economic opportunity" sheetId="4" r:id="rId5"/>
    <sheet name="Ensuring access for all" sheetId="5" r:id="rId6"/>
  </sheets>
  <definedNames>
    <definedName name="_Hlk54342233" localSheetId="3">'Active modes'!$A$27</definedName>
    <definedName name="_Hlk54342239" localSheetId="3">'Active modes'!$A$32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L15" i="1"/>
  <c r="J15" i="1"/>
  <c r="I15" i="1"/>
  <c r="N32" i="1"/>
  <c r="J14" i="1" s="1"/>
  <c r="N33" i="1"/>
  <c r="K14" i="1" s="1"/>
  <c r="N34" i="1"/>
  <c r="L14" i="1" s="1"/>
  <c r="N35" i="1"/>
  <c r="M14" i="1" s="1"/>
  <c r="N31" i="1"/>
  <c r="I14" i="1" s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10" i="1"/>
  <c r="L10" i="1"/>
  <c r="K10" i="1"/>
  <c r="J10" i="1"/>
  <c r="I10" i="1"/>
  <c r="M9" i="1"/>
  <c r="L9" i="1"/>
  <c r="K9" i="1"/>
  <c r="J9" i="1"/>
  <c r="I9" i="1"/>
  <c r="I5" i="1"/>
  <c r="M8" i="1"/>
  <c r="L8" i="1"/>
  <c r="K8" i="1"/>
  <c r="J8" i="1"/>
  <c r="I8" i="1"/>
  <c r="M7" i="1"/>
  <c r="L7" i="1"/>
  <c r="K7" i="1"/>
  <c r="J7" i="1"/>
  <c r="I7" i="1"/>
  <c r="M6" i="1"/>
  <c r="L6" i="1"/>
  <c r="K6" i="1"/>
  <c r="J6" i="1"/>
  <c r="I6" i="1"/>
  <c r="M5" i="1"/>
  <c r="L5" i="1"/>
  <c r="K5" i="1"/>
  <c r="J5" i="1"/>
</calcChain>
</file>

<file path=xl/sharedStrings.xml><?xml version="1.0" encoding="utf-8"?>
<sst xmlns="http://schemas.openxmlformats.org/spreadsheetml/2006/main" count="601" uniqueCount="259">
  <si>
    <t>2019/20 GPS - Mode share</t>
  </si>
  <si>
    <t>Mode share by trip legs and region - 3-year annual average between 2015/16 - 2017/18</t>
  </si>
  <si>
    <t>Mode share by travel time and region - 3-year annual average between 2015/16 - 2017/18</t>
  </si>
  <si>
    <t>Mode share by distance of trip legs and region - 3-year annual average between 2015/16 - 2017/18</t>
  </si>
  <si>
    <t>Proportion of children who travel to and from school using active modes, by demographics</t>
  </si>
  <si>
    <t>Proportion of children who travel to and from school using active modes, by region</t>
  </si>
  <si>
    <t>Distance (km) per capita in single occupancy vehicles in main urban areas on weekdays</t>
  </si>
  <si>
    <t>Region</t>
  </si>
  <si>
    <t>Car/van driver</t>
  </si>
  <si>
    <t>Car/van passenger</t>
  </si>
  <si>
    <t>Pedestrian</t>
  </si>
  <si>
    <t>Cyclist</t>
  </si>
  <si>
    <t>Local public transport (bus/train/ferry)</t>
  </si>
  <si>
    <t>Motorcyclist</t>
  </si>
  <si>
    <t>Other modes</t>
  </si>
  <si>
    <t>Distance of trip legs</t>
  </si>
  <si>
    <t>Gender/ age</t>
  </si>
  <si>
    <t>2015/16</t>
  </si>
  <si>
    <t>2016/17</t>
  </si>
  <si>
    <t>2017/18</t>
  </si>
  <si>
    <t>2018/19</t>
  </si>
  <si>
    <t>Urban area</t>
  </si>
  <si>
    <t>Distance in km</t>
  </si>
  <si>
    <t>Northland</t>
  </si>
  <si>
    <t>&lt;2km</t>
  </si>
  <si>
    <t>Gender</t>
  </si>
  <si>
    <t>Auckland</t>
  </si>
  <si>
    <t>2-5km</t>
  </si>
  <si>
    <t xml:space="preserve">  Boys</t>
  </si>
  <si>
    <t xml:space="preserve">Auckland  </t>
  </si>
  <si>
    <t>Wellington</t>
  </si>
  <si>
    <t>Waikato</t>
  </si>
  <si>
    <t>&gt;5km</t>
  </si>
  <si>
    <t xml:space="preserve">  Girls</t>
  </si>
  <si>
    <t xml:space="preserve">Waikato  </t>
  </si>
  <si>
    <t>Christchurch</t>
  </si>
  <si>
    <t>Bay Of Plenty</t>
  </si>
  <si>
    <t xml:space="preserve">Bay of Plenty  </t>
  </si>
  <si>
    <t>All Main Urban Areas</t>
  </si>
  <si>
    <t>Gisborne</t>
  </si>
  <si>
    <t>Age group (years)</t>
  </si>
  <si>
    <t xml:space="preserve">Taranaki  </t>
  </si>
  <si>
    <t>Hawke`s Bay</t>
  </si>
  <si>
    <t xml:space="preserve">  Age 5 to 9</t>
  </si>
  <si>
    <t xml:space="preserve">Gisborne  </t>
  </si>
  <si>
    <t>Source: Ministry of Transport's Household Travel Survey</t>
  </si>
  <si>
    <t>Taranaki</t>
  </si>
  <si>
    <t xml:space="preserve">  Age 10 to 14</t>
  </si>
  <si>
    <t xml:space="preserve">Manawatu-Wanganui  </t>
  </si>
  <si>
    <t>Note: Wellington includes Upper Hutt, Lower Hutt, Porirua and Kapiti</t>
  </si>
  <si>
    <t>Manawatu-Wanganui</t>
  </si>
  <si>
    <t xml:space="preserve">Hawke's Bay  </t>
  </si>
  <si>
    <t>Ethnic group (total response)</t>
  </si>
  <si>
    <t xml:space="preserve">Wellington  </t>
  </si>
  <si>
    <t>Nelson/Marlborough/Tasman</t>
  </si>
  <si>
    <t xml:space="preserve">  Maori</t>
  </si>
  <si>
    <t xml:space="preserve">Tasman  </t>
  </si>
  <si>
    <t>West Coast</t>
  </si>
  <si>
    <t xml:space="preserve">  Pacific</t>
  </si>
  <si>
    <t xml:space="preserve">Nelson  </t>
  </si>
  <si>
    <t>Canterbury</t>
  </si>
  <si>
    <t xml:space="preserve">  Asian</t>
  </si>
  <si>
    <t xml:space="preserve">Marlborough  </t>
  </si>
  <si>
    <t>Otago</t>
  </si>
  <si>
    <t>Bay of Plenty</t>
  </si>
  <si>
    <t xml:space="preserve">  European/Other</t>
  </si>
  <si>
    <t xml:space="preserve">West Coast  </t>
  </si>
  <si>
    <t>Southland</t>
  </si>
  <si>
    <t xml:space="preserve">Canterbury  </t>
  </si>
  <si>
    <t>All NZ</t>
  </si>
  <si>
    <t>Neighbourhood deprivation</t>
  </si>
  <si>
    <t xml:space="preserve">Otago  </t>
  </si>
  <si>
    <t xml:space="preserve">  Quintile 1 (least deprived)</t>
  </si>
  <si>
    <t xml:space="preserve">Southland  </t>
  </si>
  <si>
    <t xml:space="preserve">  Quintile 2 </t>
  </si>
  <si>
    <t xml:space="preserve">  Quintile 3</t>
  </si>
  <si>
    <t xml:space="preserve">  Quintile 4</t>
  </si>
  <si>
    <t>Source: Ministry of Health's NZ Health Survey</t>
  </si>
  <si>
    <t xml:space="preserve">  Quintile 5 (most deprived)</t>
  </si>
  <si>
    <t xml:space="preserve">No Longer available </t>
  </si>
  <si>
    <t>Hawke's Bay</t>
  </si>
  <si>
    <t>Total</t>
  </si>
  <si>
    <t xml:space="preserve">No longer available. </t>
  </si>
  <si>
    <t xml:space="preserve"> </t>
  </si>
  <si>
    <t>Nelson/ Marlborough/ Tasman</t>
  </si>
  <si>
    <t>2019/20 GPS - Public transport</t>
  </si>
  <si>
    <t>Number of urban public transport boardings, total and by region</t>
  </si>
  <si>
    <t>Number of boardings using urban public transport services by region, per 100,000 population</t>
  </si>
  <si>
    <t>2019/20</t>
  </si>
  <si>
    <t>Hawkes Bay</t>
  </si>
  <si>
    <t>Manawatu/Whanganui</t>
  </si>
  <si>
    <t>Manawatu-Whanganui</t>
  </si>
  <si>
    <t>Marlborough/Nelson/Tasman</t>
  </si>
  <si>
    <t>Marlborough-Nelson-Tasman</t>
  </si>
  <si>
    <t>-</t>
  </si>
  <si>
    <t>Source: Waka Kotahi NZ Transport Agency</t>
  </si>
  <si>
    <t xml:space="preserve">Note: there was an error in the calculation in last years report. Numbers are updated to reflect the true numbers. </t>
  </si>
  <si>
    <t>Northland Region</t>
  </si>
  <si>
    <t>Auckland Region</t>
  </si>
  <si>
    <t>Waikato Region</t>
  </si>
  <si>
    <t>Bay of Plenty Region</t>
  </si>
  <si>
    <t>Gisborne Region</t>
  </si>
  <si>
    <t>Hawke's Bay Region</t>
  </si>
  <si>
    <t>Taranaki Region</t>
  </si>
  <si>
    <t>Manawatu-Wanganui Region</t>
  </si>
  <si>
    <t>Wellington Region</t>
  </si>
  <si>
    <t>Tasman Region</t>
  </si>
  <si>
    <t>Nelson Region</t>
  </si>
  <si>
    <t>Marlborough Region</t>
  </si>
  <si>
    <t>West Coast Region</t>
  </si>
  <si>
    <t>Canterbury Region</t>
  </si>
  <si>
    <t>Otago Region</t>
  </si>
  <si>
    <t>Southland Region</t>
  </si>
  <si>
    <t>New Zealand</t>
  </si>
  <si>
    <t>2019/20 GPS - Active modes</t>
  </si>
  <si>
    <t>Cycling count in urban areas</t>
  </si>
  <si>
    <t>Perceived safety of walking and cycling</t>
  </si>
  <si>
    <t>Tauranga</t>
  </si>
  <si>
    <t>Hamilton</t>
  </si>
  <si>
    <t>Dunedin</t>
  </si>
  <si>
    <t>Agreed they don’t feel safe walking in the day</t>
  </si>
  <si>
    <t>Agreed they don’t feel safe walking in the dark</t>
  </si>
  <si>
    <t>Agreed they don’t feel safe cycling in the dark</t>
  </si>
  <si>
    <t>Agreed they don’t feel safe walking because of how people drive</t>
  </si>
  <si>
    <t>Agreed they don’t feel safe cycling because of how people drive</t>
  </si>
  <si>
    <t>Felt safe or extremely safe riding a bicycle</t>
  </si>
  <si>
    <t>Agreed it has become more safe to cycle on the road</t>
  </si>
  <si>
    <t xml:space="preserve">Walking count in urban areas </t>
  </si>
  <si>
    <t>Base size</t>
  </si>
  <si>
    <t>1808 - 1814</t>
  </si>
  <si>
    <t>1836 - 1836</t>
  </si>
  <si>
    <t>420 - 427</t>
  </si>
  <si>
    <t xml:space="preserve">435 - 447 </t>
  </si>
  <si>
    <t>435 - 439</t>
  </si>
  <si>
    <t>430 - 436</t>
  </si>
  <si>
    <t>434 - 439</t>
  </si>
  <si>
    <t>441 - 445</t>
  </si>
  <si>
    <t>169 - 174</t>
  </si>
  <si>
    <t>166 - 168</t>
  </si>
  <si>
    <t>169 - 170</t>
  </si>
  <si>
    <t>175 - 176</t>
  </si>
  <si>
    <t xml:space="preserve">171 - 175 </t>
  </si>
  <si>
    <t>170 - 173</t>
  </si>
  <si>
    <t>Note: These are the questions that were asked to generate these answers</t>
  </si>
  <si>
    <t xml:space="preserve">* Sometimes people tell us there are things that stop them from walking as much as they otherwise would. When it comes to walking in [insert relevant region], which of these statements, if any, apply to you? </t>
  </si>
  <si>
    <t xml:space="preserve">* Sometimes people tell us there are things that stop them from cycling as much as they otherwise would. When it comes to cycling in [insert relevant region], which of these statements, if any, apply to you? </t>
  </si>
  <si>
    <t>* In general, how safe are you/would you be, riding a bicycle in (insert relevant region)?</t>
  </si>
  <si>
    <t>* Do you feel it has become more or less safe to cycle on the road than it was 2-3 years ago?</t>
  </si>
  <si>
    <t xml:space="preserve">Cycling trails </t>
  </si>
  <si>
    <t>% of cycling tourist routes completed</t>
  </si>
  <si>
    <t>59% (5,450km)</t>
  </si>
  <si>
    <t xml:space="preserve">59% (5,882km) </t>
  </si>
  <si>
    <t xml:space="preserve">Use of cycling tourist routes </t>
  </si>
  <si>
    <t>Use of cycling tourist routes</t>
  </si>
  <si>
    <t>2019/20 GPS - Access to Social and Economic Opportunities</t>
  </si>
  <si>
    <t>Proportion of jobs accessible within a reasonable time frame in 2018/19</t>
  </si>
  <si>
    <t>Proportion of people with access to education, health and shopping facilities by region and national total</t>
  </si>
  <si>
    <t xml:space="preserve">Proportion of population within 15-minute access to essential services during morning peak </t>
  </si>
  <si>
    <t>Year</t>
  </si>
  <si>
    <t>Walk</t>
  </si>
  <si>
    <t>Cycle</t>
  </si>
  <si>
    <t>Public Transport</t>
  </si>
  <si>
    <t>Drive</t>
  </si>
  <si>
    <t>Facilities</t>
  </si>
  <si>
    <t xml:space="preserve">Walk </t>
  </si>
  <si>
    <t xml:space="preserve">Cycle </t>
  </si>
  <si>
    <t xml:space="preserve">Public transport </t>
  </si>
  <si>
    <t>Mode</t>
  </si>
  <si>
    <t>Primary school</t>
  </si>
  <si>
    <t>Walking</t>
  </si>
  <si>
    <t>Primary Schools</t>
  </si>
  <si>
    <t>Cycling</t>
  </si>
  <si>
    <t>Secondary schools</t>
  </si>
  <si>
    <t>Public transport</t>
  </si>
  <si>
    <t>General Practitioners</t>
  </si>
  <si>
    <t>Private vehicle</t>
  </si>
  <si>
    <t>Supermarkets</t>
  </si>
  <si>
    <t>Secondary school</t>
  </si>
  <si>
    <t>General practitioner</t>
  </si>
  <si>
    <t>Supermarket</t>
  </si>
  <si>
    <t xml:space="preserve">Source: Waka Kotahi NZ Transport Agency </t>
  </si>
  <si>
    <t>Manawatu/ Whanganui</t>
  </si>
  <si>
    <t>Marlborough/ Nelson/ Tasman</t>
  </si>
  <si>
    <t>2019/20 GPS - Ensuring access for all</t>
  </si>
  <si>
    <t>Percentage of household spending on transport, by region</t>
  </si>
  <si>
    <t>Percentage of people unable to make a beneficial land transport journey in 2018/19</t>
  </si>
  <si>
    <t>Percentage of people unabe to make a beneficial land transport journey by purpose</t>
  </si>
  <si>
    <t>Use of specialised services, by region and national total</t>
  </si>
  <si>
    <t>Proportion of household income spent on public transport fares</t>
  </si>
  <si>
    <t>Flag</t>
  </si>
  <si>
    <t>Demographics and region</t>
  </si>
  <si>
    <t>% of people aged 15 years or over</t>
  </si>
  <si>
    <t>Unable to take a journey to go shopping</t>
  </si>
  <si>
    <t>S</t>
  </si>
  <si>
    <t>Unable to take a journey:</t>
  </si>
  <si>
    <t>*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</si>
  <si>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i/>
        <sz val="10"/>
        <color theme="1"/>
        <rFont val="Arial"/>
        <family val="2"/>
      </rPr>
      <t>to go home (from work or shopping)</t>
    </r>
  </si>
  <si>
    <t>**</t>
  </si>
  <si>
    <t>Age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</si>
  <si>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i/>
        <sz val="10"/>
        <color theme="1"/>
        <rFont val="Arial"/>
        <family val="2"/>
      </rPr>
      <t>to go to work</t>
    </r>
  </si>
  <si>
    <t>***</t>
  </si>
  <si>
    <t xml:space="preserve">  15-29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</si>
  <si>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i/>
        <sz val="10"/>
        <color theme="1"/>
        <rFont val="Arial"/>
        <family val="2"/>
      </rPr>
      <t>to go to make a social visit</t>
    </r>
  </si>
  <si>
    <t>Gisborne/Hawke's Bay</t>
  </si>
  <si>
    <t xml:space="preserve">  30-49</t>
  </si>
  <si>
    <t>Unable to take a journey for sports or exercise</t>
  </si>
  <si>
    <t>Taranaki/Manawatu-Wanganui</t>
  </si>
  <si>
    <t xml:space="preserve">  50-64</t>
  </si>
  <si>
    <t xml:space="preserve">  65+</t>
  </si>
  <si>
    <t>Tasman/Marlborough/West Coast</t>
  </si>
  <si>
    <t>Otago/Southland</t>
  </si>
  <si>
    <t xml:space="preserve">  Male</t>
  </si>
  <si>
    <t xml:space="preserve">  Female</t>
  </si>
  <si>
    <t>Quality flag</t>
  </si>
  <si>
    <t>*= at least 21 and less than 50 percent relative sampling error</t>
  </si>
  <si>
    <t>Ethnicity</t>
  </si>
  <si>
    <t>**= at least 50 and less than 100 percent relative sampling error</t>
  </si>
  <si>
    <t xml:space="preserve">  NZ European</t>
  </si>
  <si>
    <t>Invercargill-Southland</t>
  </si>
  <si>
    <t>***= at least 100 percent relative sampling error</t>
  </si>
  <si>
    <t>National totals</t>
  </si>
  <si>
    <t xml:space="preserve"> 'S' Suppressed: too few households represented</t>
  </si>
  <si>
    <t>Suppression:</t>
  </si>
  <si>
    <t xml:space="preserve">  Other</t>
  </si>
  <si>
    <t>The symbol S indicates that too few households reported spending in that category to permit reliable estimation.</t>
  </si>
  <si>
    <t xml:space="preserve">Rounding: </t>
  </si>
  <si>
    <t>Estimates of Households are rounded to the nearest hundred while percentages are rounded to the first decimal place.</t>
  </si>
  <si>
    <t xml:space="preserve">  Northland</t>
  </si>
  <si>
    <t>Owing to rounding, components may not sum to totals.</t>
  </si>
  <si>
    <t xml:space="preserve">  Auckland</t>
  </si>
  <si>
    <t xml:space="preserve">  Waikato</t>
  </si>
  <si>
    <t>Source: Statistics NZ</t>
  </si>
  <si>
    <t xml:space="preserve">  Bay of Plenty</t>
  </si>
  <si>
    <t xml:space="preserve">  Gisborne</t>
  </si>
  <si>
    <t xml:space="preserve">  Hawke's Bay</t>
  </si>
  <si>
    <t xml:space="preserve">  Taranaki</t>
  </si>
  <si>
    <t xml:space="preserve">  Manawatu-Whanganui</t>
  </si>
  <si>
    <t xml:space="preserve">  Wellington</t>
  </si>
  <si>
    <t xml:space="preserve">  Tasman</t>
  </si>
  <si>
    <t xml:space="preserve">  Nelson</t>
  </si>
  <si>
    <t xml:space="preserve">  Marlborough</t>
  </si>
  <si>
    <t xml:space="preserve">  West Coast</t>
  </si>
  <si>
    <t xml:space="preserve">  Canterbury</t>
  </si>
  <si>
    <t xml:space="preserve">  Otago</t>
  </si>
  <si>
    <t xml:space="preserve">  Southland</t>
  </si>
  <si>
    <t>Note: These percentages refer to the proportion of people of that age/gender/ethnicity/region who</t>
  </si>
  <si>
    <t xml:space="preserve">reported being unable to make a beneficial land transport journey (e.g. 21% of those under </t>
  </si>
  <si>
    <t>30 reported unable to make a beneficial land transport journey)</t>
  </si>
  <si>
    <t>Barriers to access</t>
  </si>
  <si>
    <t>COVID-19 (Coronavirus)</t>
  </si>
  <si>
    <t>Bad weather</t>
  </si>
  <si>
    <t>Cost</t>
  </si>
  <si>
    <t>Health condition/disability</t>
  </si>
  <si>
    <t>Would have taken too long</t>
  </si>
  <si>
    <t>Family/caring responsibilities got in the way</t>
  </si>
  <si>
    <t>No suitable transport option available</t>
  </si>
  <si>
    <t>Poor driving conditions</t>
  </si>
  <si>
    <t>Traffic conditions were too bad</t>
  </si>
  <si>
    <r>
      <t>Data source</t>
    </r>
    <r>
      <rPr>
        <sz val="11"/>
        <color theme="1"/>
        <rFont val="Arial"/>
        <family val="2"/>
      </rPr>
      <t xml:space="preserve">: Waka Kotahi Customer Experience and Behaviour Journey Monitor Survey.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</si>
</sst>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%"/>
    <numFmt numFmtId="166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7"/>
      <color theme="1"/>
      <name val="Times New Roman"/>
      <family val="1"/>
    </font>
    <font>
      <i/>
      <sz val="10"/>
      <color theme="1"/>
      <name val="Arial"/>
      <family val="2"/>
    </font>
    <font>
      <sz val="12"/>
      <color rgb="FF336666"/>
      <name val="Verdana"/>
      <family val="2"/>
    </font>
    <font>
      <b/>
      <sz val="10.75"/>
      <color theme="1"/>
      <name val="Calibri"/>
      <family val="2"/>
      <scheme val="minor"/>
    </font>
    <font>
      <b/>
      <sz val="11"/>
      <color rgb="FF336666"/>
      <name val="Verdana"/>
      <family val="2"/>
    </font>
    <font>
      <b/>
      <sz val="10"/>
      <color rgb="FF33666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84588152714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6DDE8"/>
      </left>
      <right style="thick">
        <color rgb="FFB6DDE8"/>
      </right>
      <top/>
      <bottom style="medium">
        <color rgb="FFB6DDE8"/>
      </bottom>
      <diagonal/>
    </border>
    <border>
      <left style="medium">
        <color rgb="FFB6DDE8"/>
      </left>
      <right style="thick">
        <color rgb="FFB6DDE8"/>
      </right>
      <top style="thin">
        <color auto="1"/>
      </top>
      <bottom style="thick">
        <color rgb="FF92CDDC"/>
      </bottom>
      <diagonal/>
    </border>
    <border>
      <left style="medium">
        <color rgb="FFB6DDE8"/>
      </left>
      <right style="thin">
        <color auto="1"/>
      </right>
      <top style="thin">
        <color auto="1"/>
      </top>
      <bottom style="thick">
        <color rgb="FF92CDDC"/>
      </bottom>
      <diagonal/>
    </border>
    <border>
      <left style="medium">
        <color rgb="FFB6DDE8"/>
      </left>
      <right style="thin">
        <color auto="1"/>
      </right>
      <top/>
      <bottom style="medium">
        <color rgb="FFB6DDE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/>
    <xf numFmtId="0" fontId="5" fillId="2" borderId="0" xfId="0" applyFont="1" applyFill="1" applyAlignment="1">
      <alignment vertical="center"/>
    </xf>
    <xf numFmtId="0" fontId="0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3" fillId="3" borderId="0" xfId="0" applyFont="1" applyFill="1"/>
    <xf numFmtId="0" fontId="0" fillId="3" borderId="0" xfId="0" applyFont="1" applyFill="1"/>
    <xf numFmtId="0" fontId="0" fillId="3" borderId="1" xfId="0" applyFont="1" applyFill="1" applyBorder="1" applyAlignment="1"/>
    <xf numFmtId="9" fontId="0" fillId="3" borderId="0" xfId="1" applyFont="1" applyFill="1" applyBorder="1"/>
    <xf numFmtId="0" fontId="0" fillId="3" borderId="4" xfId="0" applyFont="1" applyFill="1" applyBorder="1" applyAlignment="1"/>
    <xf numFmtId="0" fontId="0" fillId="3" borderId="0" xfId="0" applyFill="1" applyAlignment="1"/>
    <xf numFmtId="0" fontId="0" fillId="3" borderId="7" xfId="0" applyFont="1" applyFill="1" applyBorder="1" applyAlignment="1"/>
    <xf numFmtId="0" fontId="0" fillId="3" borderId="0" xfId="0" applyFont="1" applyFill="1" applyBorder="1" applyAlignment="1"/>
    <xf numFmtId="16" fontId="0" fillId="3" borderId="7" xfId="0" applyNumberFormat="1" applyFont="1" applyFill="1" applyBorder="1" applyAlignment="1"/>
    <xf numFmtId="17" fontId="0" fillId="3" borderId="9" xfId="0" applyNumberFormat="1" applyFont="1" applyFill="1" applyBorder="1" applyAlignment="1"/>
    <xf numFmtId="0" fontId="0" fillId="3" borderId="4" xfId="0" applyFont="1" applyFill="1" applyBorder="1"/>
    <xf numFmtId="0" fontId="0" fillId="3" borderId="0" xfId="0" applyFill="1" applyBorder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7" xfId="0" applyFont="1" applyFill="1" applyBorder="1"/>
    <xf numFmtId="1" fontId="0" fillId="3" borderId="0" xfId="0" applyNumberFormat="1" applyFont="1" applyFill="1" applyBorder="1"/>
    <xf numFmtId="0" fontId="0" fillId="3" borderId="9" xfId="0" applyFont="1" applyFill="1" applyBorder="1"/>
    <xf numFmtId="0" fontId="0" fillId="3" borderId="0" xfId="0" applyFont="1" applyFill="1" applyBorder="1"/>
    <xf numFmtId="0" fontId="0" fillId="3" borderId="9" xfId="0" applyFont="1" applyFill="1" applyBorder="1" applyAlignment="1"/>
    <xf numFmtId="0" fontId="5" fillId="2" borderId="0" xfId="0" applyFont="1" applyFill="1" applyAlignment="1">
      <alignment horizontal="left" vertical="center"/>
    </xf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0" fillId="3" borderId="0" xfId="0" applyFont="1" applyFill="1" applyAlignment="1"/>
    <xf numFmtId="49" fontId="0" fillId="3" borderId="9" xfId="0" applyNumberFormat="1" applyFont="1" applyFill="1" applyBorder="1" applyAlignment="1">
      <alignment horizontal="left" vertical="top" wrapText="1"/>
    </xf>
    <xf numFmtId="9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9" fontId="0" fillId="3" borderId="8" xfId="0" applyNumberFormat="1" applyFont="1" applyFill="1" applyBorder="1" applyAlignment="1">
      <alignment horizontal="center" vertical="center"/>
    </xf>
    <xf numFmtId="9" fontId="0" fillId="3" borderId="1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right"/>
    </xf>
    <xf numFmtId="0" fontId="0" fillId="0" borderId="0" xfId="0" applyFont="1" applyBorder="1"/>
    <xf numFmtId="0" fontId="0" fillId="3" borderId="4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9" fontId="4" fillId="3" borderId="0" xfId="0" applyNumberFormat="1" applyFont="1" applyFill="1" applyBorder="1" applyAlignment="1">
      <alignment horizontal="center" vertical="top"/>
    </xf>
    <xf numFmtId="9" fontId="4" fillId="3" borderId="0" xfId="0" applyNumberFormat="1" applyFont="1" applyFill="1" applyBorder="1" applyAlignment="1">
      <alignment horizontal="center" vertical="center"/>
    </xf>
    <xf numFmtId="9" fontId="4" fillId="3" borderId="8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0" fillId="0" borderId="4" xfId="0" applyFont="1" applyBorder="1"/>
    <xf numFmtId="0" fontId="0" fillId="0" borderId="7" xfId="0" applyFont="1" applyBorder="1"/>
    <xf numFmtId="2" fontId="0" fillId="0" borderId="0" xfId="0" applyNumberFormat="1" applyFont="1" applyBorder="1" applyAlignment="1">
      <alignment horizontal="center" vertical="center"/>
    </xf>
    <xf numFmtId="0" fontId="0" fillId="0" borderId="9" xfId="0" applyFont="1" applyBorder="1"/>
    <xf numFmtId="0" fontId="0" fillId="3" borderId="0" xfId="0" applyFont="1" applyFill="1" applyAlignment="1">
      <alignment wrapText="1"/>
    </xf>
    <xf numFmtId="0" fontId="0" fillId="3" borderId="4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3" borderId="0" xfId="0" applyFont="1" applyFill="1" applyAlignment="1">
      <alignment horizontal="center" vertical="center"/>
    </xf>
    <xf numFmtId="9" fontId="0" fillId="3" borderId="0" xfId="0" applyNumberFormat="1" applyFont="1" applyFill="1" applyBorder="1" applyAlignment="1">
      <alignment horizontal="center" vertical="top"/>
    </xf>
    <xf numFmtId="0" fontId="4" fillId="0" borderId="0" xfId="0" quotePrefix="1" applyFont="1"/>
    <xf numFmtId="0" fontId="4" fillId="0" borderId="0" xfId="0" applyFont="1"/>
    <xf numFmtId="0" fontId="0" fillId="0" borderId="0" xfId="0" quotePrefix="1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4" fillId="0" borderId="0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9" fontId="0" fillId="3" borderId="11" xfId="0" applyNumberFormat="1" applyFont="1" applyFill="1" applyBorder="1" applyAlignment="1">
      <alignment horizontal="center" vertical="center"/>
    </xf>
    <xf numFmtId="10" fontId="0" fillId="3" borderId="5" xfId="1" applyNumberFormat="1" applyFont="1" applyFill="1" applyBorder="1" applyAlignment="1">
      <alignment horizontal="center" vertical="center"/>
    </xf>
    <xf numFmtId="10" fontId="0" fillId="3" borderId="6" xfId="1" applyNumberFormat="1" applyFont="1" applyFill="1" applyBorder="1" applyAlignment="1">
      <alignment horizontal="center" vertical="center"/>
    </xf>
    <xf numFmtId="10" fontId="0" fillId="3" borderId="0" xfId="1" applyNumberFormat="1" applyFont="1" applyFill="1" applyBorder="1" applyAlignment="1">
      <alignment horizontal="center" vertical="center"/>
    </xf>
    <xf numFmtId="10" fontId="0" fillId="3" borderId="8" xfId="1" applyNumberFormat="1" applyFont="1" applyFill="1" applyBorder="1" applyAlignment="1">
      <alignment horizontal="center" vertical="center"/>
    </xf>
    <xf numFmtId="10" fontId="0" fillId="3" borderId="10" xfId="1" applyNumberFormat="1" applyFont="1" applyFill="1" applyBorder="1" applyAlignment="1">
      <alignment horizontal="center" vertical="center"/>
    </xf>
    <xf numFmtId="10" fontId="0" fillId="3" borderId="11" xfId="1" applyNumberFormat="1" applyFon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0" xfId="0" applyNumberFormat="1"/>
    <xf numFmtId="165" fontId="0" fillId="3" borderId="5" xfId="0" applyNumberFormat="1" applyFont="1" applyFill="1" applyBorder="1" applyAlignment="1">
      <alignment horizontal="center" vertical="center"/>
    </xf>
    <xf numFmtId="165" fontId="0" fillId="3" borderId="6" xfId="0" applyNumberFormat="1" applyFont="1" applyFill="1" applyBorder="1" applyAlignment="1">
      <alignment horizontal="center" vertical="center"/>
    </xf>
    <xf numFmtId="165" fontId="0" fillId="3" borderId="0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0" fillId="3" borderId="10" xfId="0" applyNumberFormat="1" applyFont="1" applyFill="1" applyBorder="1" applyAlignment="1">
      <alignment horizontal="center" vertical="center"/>
    </xf>
    <xf numFmtId="165" fontId="0" fillId="3" borderId="11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wrapText="1"/>
    </xf>
    <xf numFmtId="0" fontId="3" fillId="3" borderId="0" xfId="0" applyFont="1" applyFill="1" applyAlignment="1">
      <alignment vertical="center"/>
    </xf>
    <xf numFmtId="0" fontId="9" fillId="3" borderId="0" xfId="0" applyFont="1" applyFill="1"/>
    <xf numFmtId="0" fontId="9" fillId="3" borderId="0" xfId="0" applyFont="1" applyFill="1" applyAlignment="1">
      <alignment wrapText="1"/>
    </xf>
    <xf numFmtId="0" fontId="3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9" fillId="0" borderId="0" xfId="0" applyFont="1"/>
    <xf numFmtId="0" fontId="9" fillId="3" borderId="0" xfId="0" applyFont="1" applyFill="1" applyBorder="1"/>
    <xf numFmtId="0" fontId="10" fillId="3" borderId="0" xfId="0" applyFont="1" applyFill="1" applyBorder="1"/>
    <xf numFmtId="0" fontId="0" fillId="3" borderId="10" xfId="0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16" fontId="0" fillId="0" borderId="0" xfId="0" applyNumberFormat="1" applyFont="1" applyFill="1" applyBorder="1" applyAlignment="1"/>
    <xf numFmtId="17" fontId="0" fillId="0" borderId="0" xfId="0" applyNumberFormat="1" applyFont="1" applyFill="1" applyBorder="1" applyAlignment="1"/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/>
    <xf numFmtId="0" fontId="0" fillId="0" borderId="4" xfId="0" applyBorder="1"/>
    <xf numFmtId="0" fontId="0" fillId="0" borderId="9" xfId="0" applyBorder="1" applyAlignment="1">
      <alignment horizontal="left" vertical="top"/>
    </xf>
    <xf numFmtId="1" fontId="0" fillId="0" borderId="6" xfId="0" applyNumberFormat="1" applyBorder="1" applyAlignment="1">
      <alignment horizontal="center"/>
    </xf>
    <xf numFmtId="0" fontId="0" fillId="3" borderId="5" xfId="0" applyFont="1" applyFill="1" applyBorder="1"/>
    <xf numFmtId="0" fontId="0" fillId="0" borderId="0" xfId="0" applyBorder="1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8" xfId="0" applyBorder="1"/>
    <xf numFmtId="0" fontId="0" fillId="0" borderId="7" xfId="0" applyBorder="1"/>
    <xf numFmtId="0" fontId="0" fillId="3" borderId="8" xfId="0" applyFont="1" applyFill="1" applyBorder="1"/>
    <xf numFmtId="165" fontId="0" fillId="3" borderId="0" xfId="1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166" fontId="0" fillId="0" borderId="5" xfId="2" applyNumberFormat="1" applyFon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6" fontId="0" fillId="0" borderId="10" xfId="2" applyNumberFormat="1" applyFont="1" applyBorder="1" applyAlignment="1">
      <alignment horizontal="center"/>
    </xf>
    <xf numFmtId="166" fontId="0" fillId="3" borderId="0" xfId="0" applyNumberFormat="1" applyFont="1" applyFill="1"/>
    <xf numFmtId="0" fontId="9" fillId="3" borderId="0" xfId="0" applyFont="1" applyFill="1" applyAlignment="1"/>
    <xf numFmtId="0" fontId="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49" fontId="0" fillId="3" borderId="0" xfId="0" applyNumberFormat="1" applyFont="1" applyFill="1" applyBorder="1" applyAlignment="1">
      <alignment horizontal="left" vertical="top"/>
    </xf>
    <xf numFmtId="49" fontId="0" fillId="3" borderId="7" xfId="0" applyNumberFormat="1" applyFont="1" applyFill="1" applyBorder="1" applyAlignment="1">
      <alignment horizontal="left" vertical="top"/>
    </xf>
    <xf numFmtId="49" fontId="0" fillId="0" borderId="9" xfId="0" applyNumberFormat="1" applyFont="1" applyFill="1" applyBorder="1" applyAlignment="1">
      <alignment horizontal="left" wrapText="1"/>
    </xf>
    <xf numFmtId="49" fontId="9" fillId="3" borderId="12" xfId="0" applyNumberFormat="1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/>
    <xf numFmtId="0" fontId="4" fillId="3" borderId="9" xfId="0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9" fontId="0" fillId="3" borderId="8" xfId="1" applyFont="1" applyFill="1" applyBorder="1" applyAlignment="1">
      <alignment horizontal="center"/>
    </xf>
    <xf numFmtId="9" fontId="0" fillId="3" borderId="8" xfId="1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9" fontId="0" fillId="3" borderId="11" xfId="1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7" xfId="0" applyBorder="1" applyAlignment="1">
      <alignment vertical="center"/>
    </xf>
    <xf numFmtId="9" fontId="0" fillId="3" borderId="8" xfId="1" applyFont="1" applyFill="1" applyBorder="1" applyAlignment="1">
      <alignment horizontal="center" vertical="center"/>
    </xf>
    <xf numFmtId="9" fontId="0" fillId="3" borderId="3" xfId="1" applyFont="1" applyFill="1" applyBorder="1" applyAlignment="1">
      <alignment horizontal="center" vertical="center" wrapText="1"/>
    </xf>
    <xf numFmtId="166" fontId="0" fillId="3" borderId="5" xfId="2" applyNumberFormat="1" applyFont="1" applyFill="1" applyBorder="1" applyAlignment="1">
      <alignment horizontal="center" vertical="center"/>
    </xf>
    <xf numFmtId="166" fontId="0" fillId="3" borderId="0" xfId="2" applyNumberFormat="1" applyFont="1" applyFill="1" applyBorder="1" applyAlignment="1">
      <alignment horizontal="center" vertical="center"/>
    </xf>
    <xf numFmtId="166" fontId="0" fillId="3" borderId="10" xfId="2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0" fillId="3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0" fillId="3" borderId="5" xfId="0" applyNumberFormat="1" applyFont="1" applyFill="1" applyBorder="1"/>
    <xf numFmtId="166" fontId="0" fillId="3" borderId="6" xfId="0" applyNumberFormat="1" applyFont="1" applyFill="1" applyBorder="1"/>
    <xf numFmtId="3" fontId="0" fillId="3" borderId="6" xfId="0" applyNumberFormat="1" applyFont="1" applyFill="1" applyBorder="1" applyAlignment="1">
      <alignment horizontal="center" vertical="center" wrapText="1"/>
    </xf>
    <xf numFmtId="3" fontId="0" fillId="3" borderId="3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0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9" fontId="13" fillId="3" borderId="16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top" wrapText="1"/>
    </xf>
    <xf numFmtId="9" fontId="0" fillId="3" borderId="4" xfId="0" applyNumberFormat="1" applyFont="1" applyFill="1" applyBorder="1" applyAlignment="1">
      <alignment horizontal="center" vertical="top"/>
    </xf>
    <xf numFmtId="9" fontId="4" fillId="3" borderId="5" xfId="0" applyNumberFormat="1" applyFont="1" applyFill="1" applyBorder="1" applyAlignment="1">
      <alignment horizontal="center" vertical="top"/>
    </xf>
    <xf numFmtId="9" fontId="13" fillId="3" borderId="17" xfId="0" applyNumberFormat="1" applyFont="1" applyFill="1" applyBorder="1" applyAlignment="1">
      <alignment horizontal="center" vertical="center" wrapText="1"/>
    </xf>
    <xf numFmtId="9" fontId="0" fillId="3" borderId="5" xfId="0" applyNumberFormat="1" applyFont="1" applyFill="1" applyBorder="1" applyAlignment="1">
      <alignment horizontal="center" vertical="top"/>
    </xf>
    <xf numFmtId="9" fontId="4" fillId="3" borderId="5" xfId="0" applyNumberFormat="1" applyFont="1" applyFill="1" applyBorder="1" applyAlignment="1">
      <alignment horizontal="center" vertical="center"/>
    </xf>
    <xf numFmtId="9" fontId="4" fillId="3" borderId="6" xfId="0" applyNumberFormat="1" applyFont="1" applyFill="1" applyBorder="1" applyAlignment="1">
      <alignment horizontal="center" vertical="center"/>
    </xf>
    <xf numFmtId="9" fontId="13" fillId="3" borderId="18" xfId="0" applyNumberFormat="1" applyFont="1" applyFill="1" applyBorder="1" applyAlignment="1">
      <alignment horizontal="center" vertical="center" wrapText="1"/>
    </xf>
    <xf numFmtId="9" fontId="0" fillId="3" borderId="7" xfId="0" applyNumberFormat="1" applyFont="1" applyFill="1" applyBorder="1" applyAlignment="1">
      <alignment horizontal="center" vertical="top"/>
    </xf>
    <xf numFmtId="9" fontId="13" fillId="3" borderId="19" xfId="0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/>
    <xf numFmtId="49" fontId="0" fillId="3" borderId="10" xfId="0" applyNumberFormat="1" applyFont="1" applyFill="1" applyBorder="1" applyAlignment="1">
      <alignment horizontal="center" vertical="center" wrapText="1"/>
    </xf>
    <xf numFmtId="49" fontId="0" fillId="3" borderId="11" xfId="0" applyNumberFormat="1" applyFont="1" applyFill="1" applyBorder="1" applyAlignment="1">
      <alignment horizontal="center" vertical="center" wrapText="1"/>
    </xf>
    <xf numFmtId="9" fontId="0" fillId="0" borderId="0" xfId="1" applyFont="1" applyBorder="1"/>
    <xf numFmtId="9" fontId="0" fillId="0" borderId="8" xfId="1" applyFont="1" applyBorder="1"/>
    <xf numFmtId="9" fontId="0" fillId="0" borderId="10" xfId="1" applyFont="1" applyBorder="1"/>
    <xf numFmtId="9" fontId="0" fillId="0" borderId="11" xfId="1" applyFont="1" applyBorder="1"/>
    <xf numFmtId="9" fontId="0" fillId="0" borderId="0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0" fontId="14" fillId="0" borderId="0" xfId="0" applyFont="1"/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 wrapText="1"/>
    </xf>
    <xf numFmtId="0" fontId="0" fillId="3" borderId="0" xfId="1" applyNumberFormat="1" applyFont="1" applyFill="1" applyBorder="1" applyAlignment="1">
      <alignment horizontal="center" vertical="center" wrapText="1"/>
    </xf>
    <xf numFmtId="9" fontId="0" fillId="3" borderId="0" xfId="1" applyFont="1" applyFill="1" applyBorder="1" applyAlignment="1">
      <alignment horizontal="center" vertical="center"/>
    </xf>
    <xf numFmtId="9" fontId="0" fillId="3" borderId="0" xfId="1" applyFont="1" applyFill="1" applyBorder="1" applyAlignment="1">
      <alignment horizontal="center"/>
    </xf>
    <xf numFmtId="9" fontId="0" fillId="3" borderId="0" xfId="1" applyNumberFormat="1" applyFont="1" applyFill="1" applyBorder="1" applyAlignment="1">
      <alignment horizontal="center"/>
    </xf>
    <xf numFmtId="0" fontId="0" fillId="3" borderId="3" xfId="1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top"/>
    </xf>
    <xf numFmtId="9" fontId="0" fillId="3" borderId="13" xfId="1" applyFont="1" applyFill="1" applyBorder="1" applyAlignment="1">
      <alignment horizontal="center" vertical="center"/>
    </xf>
    <xf numFmtId="9" fontId="0" fillId="3" borderId="14" xfId="1" applyFont="1" applyFill="1" applyBorder="1" applyAlignment="1">
      <alignment horizontal="center" vertical="center"/>
    </xf>
    <xf numFmtId="9" fontId="0" fillId="3" borderId="14" xfId="1" applyFont="1" applyFill="1" applyBorder="1" applyAlignment="1">
      <alignment horizontal="center"/>
    </xf>
    <xf numFmtId="9" fontId="0" fillId="3" borderId="14" xfId="1" applyNumberFormat="1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9" fontId="0" fillId="3" borderId="15" xfId="1" applyFont="1" applyFill="1" applyBorder="1" applyAlignment="1">
      <alignment horizontal="center"/>
    </xf>
    <xf numFmtId="9" fontId="0" fillId="3" borderId="9" xfId="1" applyNumberFormat="1" applyFont="1" applyFill="1" applyBorder="1" applyAlignment="1">
      <alignment horizontal="center"/>
    </xf>
    <xf numFmtId="9" fontId="0" fillId="3" borderId="10" xfId="1" applyNumberFormat="1" applyFont="1" applyFill="1" applyBorder="1" applyAlignment="1">
      <alignment horizontal="center"/>
    </xf>
    <xf numFmtId="9" fontId="0" fillId="3" borderId="11" xfId="1" applyNumberFormat="1" applyFont="1" applyFill="1" applyBorder="1" applyAlignment="1">
      <alignment horizontal="center"/>
    </xf>
    <xf numFmtId="49" fontId="0" fillId="3" borderId="0" xfId="0" applyNumberFormat="1" applyFont="1" applyFill="1" applyBorder="1" applyAlignment="1">
      <alignment horizontal="center" vertical="center"/>
    </xf>
    <xf numFmtId="3" fontId="17" fillId="4" borderId="0" xfId="0" applyNumberFormat="1" applyFont="1" applyFill="1" applyAlignment="1">
      <alignment horizontal="right" vertical="center"/>
    </xf>
    <xf numFmtId="164" fontId="0" fillId="0" borderId="0" xfId="0" applyNumberFormat="1" applyFont="1"/>
    <xf numFmtId="0" fontId="17" fillId="4" borderId="0" xfId="0" applyFont="1" applyFill="1" applyAlignment="1">
      <alignment horizontal="right" vertical="center" wrapText="1"/>
    </xf>
    <xf numFmtId="0" fontId="18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left" vertical="center" wrapText="1"/>
    </xf>
    <xf numFmtId="0" fontId="0" fillId="3" borderId="5" xfId="0" applyFont="1" applyFill="1" applyBorder="1" applyAlignment="1">
      <alignment vertical="center"/>
    </xf>
    <xf numFmtId="0" fontId="0" fillId="3" borderId="7" xfId="0" applyFont="1" applyFill="1" applyBorder="1" applyAlignment="1">
      <alignment vertical="top" wrapText="1"/>
    </xf>
    <xf numFmtId="0" fontId="0" fillId="3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2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3" borderId="7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3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49" fontId="0" fillId="3" borderId="4" xfId="0" applyNumberFormat="1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29886</xdr:rowOff>
    </xdr:from>
    <xdr:to>
      <xdr:col>9</xdr:col>
      <xdr:colOff>339557</xdr:colOff>
      <xdr:row>36</xdr:row>
      <xdr:rowOff>23767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34761"/>
          <a:ext cx="5987882" cy="5604106"/>
        </a:xfrm>
        <a:prstGeom prst="rect">
          <a:avLst/>
        </a:prstGeom>
      </xdr:spPr>
    </xdr:pic>
    <xdr:clientData/>
  </xdr:twoCellAnchor>
  <xdr:twoCellAnchor editAs="oneCell">
    <xdr:from>
      <xdr:col>5</xdr:col>
      <xdr:colOff>233362</xdr:colOff>
      <xdr:row>1</xdr:row>
      <xdr:rowOff>52387</xdr:rowOff>
    </xdr:from>
    <xdr:to>
      <xdr:col>17</xdr:col>
      <xdr:colOff>312849</xdr:colOff>
      <xdr:row>6</xdr:row>
      <xdr:rowOff>9381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1862" y="233362"/>
          <a:ext cx="7851887" cy="861869"/>
        </a:xfrm>
        <a:prstGeom prst="rect">
          <a:avLst/>
        </a:prstGeom>
      </xdr:spPr>
    </xdr:pic>
    <xdr:clientData/>
  </xdr:twoCellAnchor>
  <xdr:twoCellAnchor editAs="oneCell">
    <xdr:from>
      <xdr:col>9</xdr:col>
      <xdr:colOff>547688</xdr:colOff>
      <xdr:row>5</xdr:row>
      <xdr:rowOff>180536</xdr:rowOff>
    </xdr:from>
    <xdr:to>
      <xdr:col>17</xdr:col>
      <xdr:colOff>327579</xdr:colOff>
      <xdr:row>39</xdr:row>
      <xdr:rowOff>132077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76988" y="1085411"/>
          <a:ext cx="4961491" cy="6104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209550</xdr:colOff>
      <xdr:row>21</xdr:row>
      <xdr:rowOff>139700</xdr:rowOff>
    </xdr:to>
    <xdr:sp macro="" textlink="">
      <xdr:nvSpPr>
        <xdr:cNvPr id="2" name="Picture 2" hidden="1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>
          <a:spLocks noGrp="1" noChangeAspect="1" noChangeArrowheads="1"/>
        </xdr:cNvSpPr>
      </xdr:nvSpPr>
      <xdr:spPr bwMode="auto">
        <a:xfrm>
          <a:off x="1257300" y="5562600"/>
          <a:ext cx="20955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S21" sqref="S21"/>
    </sheetView>
  </sheetViews>
  <sheetFormatPr defaultColWidth="9" defaultRowHeight="14.25"/>
  <cols>
    <col min="1" max="16384" width="9" style="7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70"/>
  <sheetViews>
    <sheetView showGridLines="0" zoomScale="85" zoomScaleNormal="85" workbookViewId="0"/>
  </sheetViews>
  <sheetFormatPr defaultRowHeight="14.25"/>
  <cols>
    <col min="1" max="1" width="25.140625" style="1" customWidth="1"/>
    <col min="2" max="8" width="14" customWidth="1"/>
    <col min="9" max="9" width="7.140625" customWidth="1"/>
    <col min="10" max="10" width="25.85546875" customWidth="1"/>
    <col min="11" max="17" width="14" customWidth="1"/>
    <col min="18" max="18" width="5.42578125" customWidth="1"/>
    <col min="19" max="19" width="12.85546875" customWidth="1"/>
    <col min="20" max="20" width="11.7109375" customWidth="1"/>
    <col min="21" max="27" width="14.7109375" customWidth="1"/>
    <col min="28" max="28" width="6.42578125" customWidth="1"/>
    <col min="29" max="29" width="24.42578125" customWidth="1"/>
    <col min="30" max="33" width="10.7109375" customWidth="1"/>
    <col min="34" max="34" width="13" customWidth="1"/>
    <col min="35" max="35" width="26" customWidth="1"/>
    <col min="36" max="36" width="10.28515625" customWidth="1"/>
    <col min="37" max="37" width="11.140625" customWidth="1"/>
    <col min="38" max="38" width="24" customWidth="1"/>
    <col min="39" max="39" width="20.140625" customWidth="1"/>
    <col min="40" max="40" width="15.5703125" customWidth="1"/>
  </cols>
  <sheetData>
    <row r="1" spans="1:47" s="2" customFormat="1" ht="45" customHeight="1">
      <c r="A1" s="4" t="s">
        <v>0</v>
      </c>
    </row>
    <row r="2" spans="1:47">
      <c r="A2" s="53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7"/>
      <c r="AN2" s="7"/>
      <c r="AO2" s="7"/>
      <c r="AP2" s="7"/>
      <c r="AQ2" s="7"/>
      <c r="AR2" s="7"/>
      <c r="AS2" s="7"/>
      <c r="AT2" s="7"/>
      <c r="AU2" s="7"/>
    </row>
    <row r="3" spans="1:47" s="104" customFormat="1">
      <c r="A3" s="98" t="s">
        <v>1</v>
      </c>
      <c r="B3" s="8"/>
      <c r="C3" s="99"/>
      <c r="D3" s="100"/>
      <c r="E3" s="99"/>
      <c r="F3" s="99"/>
      <c r="G3" s="99"/>
      <c r="H3" s="99"/>
      <c r="I3" s="99"/>
      <c r="J3" s="101" t="s">
        <v>2</v>
      </c>
      <c r="K3" s="102"/>
      <c r="L3" s="102"/>
      <c r="M3" s="102"/>
      <c r="N3" s="102"/>
      <c r="O3" s="103"/>
      <c r="P3" s="8"/>
      <c r="Q3" s="99"/>
      <c r="R3" s="99"/>
      <c r="S3" s="99" t="s">
        <v>3</v>
      </c>
      <c r="U3" s="99"/>
      <c r="V3" s="99"/>
      <c r="W3" s="8"/>
      <c r="X3" s="99"/>
      <c r="Y3" s="99"/>
      <c r="Z3" s="99"/>
      <c r="AA3" s="99"/>
      <c r="AB3" s="99"/>
      <c r="AC3" s="8" t="s">
        <v>4</v>
      </c>
      <c r="AD3" s="8"/>
      <c r="AE3" s="8"/>
      <c r="AF3" s="8"/>
      <c r="AG3" s="8"/>
      <c r="AH3" s="99"/>
      <c r="AI3" s="8" t="s">
        <v>5</v>
      </c>
      <c r="AJ3" s="99"/>
      <c r="AK3" s="99"/>
      <c r="AL3" s="99"/>
      <c r="AM3" s="104" t="s">
        <v>6</v>
      </c>
      <c r="AP3" s="105"/>
      <c r="AQ3" s="105"/>
      <c r="AR3" s="99"/>
      <c r="AS3" s="99"/>
      <c r="AT3" s="99"/>
      <c r="AU3" s="99"/>
    </row>
    <row r="4" spans="1:47" ht="42.75">
      <c r="A4" s="10" t="s">
        <v>7</v>
      </c>
      <c r="B4" s="254" t="s">
        <v>8</v>
      </c>
      <c r="C4" s="254" t="s">
        <v>9</v>
      </c>
      <c r="D4" s="254" t="s">
        <v>10</v>
      </c>
      <c r="E4" s="254" t="s">
        <v>11</v>
      </c>
      <c r="F4" s="254" t="s">
        <v>12</v>
      </c>
      <c r="G4" s="254" t="s">
        <v>13</v>
      </c>
      <c r="H4" s="66" t="s">
        <v>14</v>
      </c>
      <c r="I4" s="9"/>
      <c r="J4" s="22" t="s">
        <v>7</v>
      </c>
      <c r="K4" s="254" t="s">
        <v>8</v>
      </c>
      <c r="L4" s="254" t="s">
        <v>9</v>
      </c>
      <c r="M4" s="254" t="s">
        <v>10</v>
      </c>
      <c r="N4" s="254" t="s">
        <v>11</v>
      </c>
      <c r="O4" s="254" t="s">
        <v>12</v>
      </c>
      <c r="P4" s="254" t="s">
        <v>13</v>
      </c>
      <c r="Q4" s="66" t="s">
        <v>14</v>
      </c>
      <c r="R4" s="9"/>
      <c r="S4" s="108" t="s">
        <v>7</v>
      </c>
      <c r="T4" s="109" t="s">
        <v>15</v>
      </c>
      <c r="U4" s="254" t="s">
        <v>8</v>
      </c>
      <c r="V4" s="254" t="s">
        <v>9</v>
      </c>
      <c r="W4" s="254" t="s">
        <v>10</v>
      </c>
      <c r="X4" s="254" t="s">
        <v>11</v>
      </c>
      <c r="Y4" s="254" t="s">
        <v>12</v>
      </c>
      <c r="Z4" s="254" t="s">
        <v>13</v>
      </c>
      <c r="AA4" s="66" t="s">
        <v>14</v>
      </c>
      <c r="AB4" s="9"/>
      <c r="AC4" s="110" t="s">
        <v>16</v>
      </c>
      <c r="AD4" s="253" t="s">
        <v>17</v>
      </c>
      <c r="AE4" s="253" t="s">
        <v>18</v>
      </c>
      <c r="AF4" s="253" t="s">
        <v>19</v>
      </c>
      <c r="AG4" s="255" t="s">
        <v>20</v>
      </c>
      <c r="AH4" s="9"/>
      <c r="AI4" s="108" t="s">
        <v>7</v>
      </c>
      <c r="AJ4" s="253" t="s">
        <v>17</v>
      </c>
      <c r="AK4" s="255" t="s">
        <v>18</v>
      </c>
      <c r="AM4" s="116" t="s">
        <v>21</v>
      </c>
      <c r="AN4" s="117" t="s">
        <v>22</v>
      </c>
      <c r="AP4" s="19"/>
      <c r="AQ4" s="19"/>
      <c r="AR4" s="19"/>
      <c r="AS4" s="7"/>
      <c r="AT4" s="7"/>
      <c r="AU4" s="7"/>
    </row>
    <row r="5" spans="1:47">
      <c r="A5" s="12" t="s">
        <v>23</v>
      </c>
      <c r="B5" s="82">
        <v>0.58610710012424716</v>
      </c>
      <c r="C5" s="82">
        <v>0.28297193212526534</v>
      </c>
      <c r="D5" s="82">
        <v>7.9222685474022086E-2</v>
      </c>
      <c r="E5" s="82">
        <v>7.9324752079772791E-3</v>
      </c>
      <c r="F5" s="82">
        <v>3.1956126382317651E-2</v>
      </c>
      <c r="G5" s="82">
        <v>3.1017643825544756E-4</v>
      </c>
      <c r="H5" s="83">
        <v>1.1499504247914925E-2</v>
      </c>
      <c r="I5" s="9"/>
      <c r="J5" s="54" t="s">
        <v>23</v>
      </c>
      <c r="K5" s="82">
        <v>0.57081860846722143</v>
      </c>
      <c r="L5" s="82">
        <v>0.28145287854666989</v>
      </c>
      <c r="M5" s="82">
        <v>7.1198726416692074E-2</v>
      </c>
      <c r="N5" s="82">
        <v>9.1134219271603711E-3</v>
      </c>
      <c r="O5" s="82">
        <v>4.8412348940750541E-2</v>
      </c>
      <c r="P5" s="82">
        <v>2.916746641977818E-4</v>
      </c>
      <c r="Q5" s="83">
        <v>1.8712341037308011E-2</v>
      </c>
      <c r="R5" s="9"/>
      <c r="S5" s="18" t="s">
        <v>23</v>
      </c>
      <c r="T5" s="122" t="s">
        <v>24</v>
      </c>
      <c r="U5" s="82">
        <v>0.53999710690004354</v>
      </c>
      <c r="V5" s="82">
        <v>0.28902068566468975</v>
      </c>
      <c r="W5" s="82">
        <v>0.138000867929987</v>
      </c>
      <c r="X5" s="82">
        <v>9.113264863301029E-3</v>
      </c>
      <c r="Y5" s="82">
        <v>3.9056849414147274E-3</v>
      </c>
      <c r="Z5" s="82">
        <v>4.339649934905251E-4</v>
      </c>
      <c r="AA5" s="83">
        <v>1.9528424707073631E-2</v>
      </c>
      <c r="AB5" s="9"/>
      <c r="AC5" s="12" t="s">
        <v>25</v>
      </c>
      <c r="AD5" s="91"/>
      <c r="AE5" s="91"/>
      <c r="AF5" s="91"/>
      <c r="AG5" s="92"/>
      <c r="AH5" s="9"/>
      <c r="AI5" s="18" t="s">
        <v>23</v>
      </c>
      <c r="AJ5" s="91">
        <v>0.28100000000000003</v>
      </c>
      <c r="AK5" s="92">
        <v>0.24399999999999999</v>
      </c>
      <c r="AM5" s="119" t="s">
        <v>26</v>
      </c>
      <c r="AN5" s="121">
        <v>3065.6848165420652</v>
      </c>
      <c r="AP5" s="19"/>
      <c r="AQ5" s="19"/>
      <c r="AR5" s="19"/>
      <c r="AS5" s="7"/>
      <c r="AT5" s="7"/>
      <c r="AU5" s="7"/>
    </row>
    <row r="6" spans="1:47">
      <c r="A6" s="14" t="s">
        <v>26</v>
      </c>
      <c r="B6" s="84">
        <v>0.57627466211202572</v>
      </c>
      <c r="C6" s="84">
        <v>0.25183227801944885</v>
      </c>
      <c r="D6" s="84">
        <v>0.11650781438758419</v>
      </c>
      <c r="E6" s="84">
        <v>1.0302100351716734E-2</v>
      </c>
      <c r="F6" s="84">
        <v>3.8626277705265159E-2</v>
      </c>
      <c r="G6" s="84">
        <v>1.2891259426751165E-3</v>
      </c>
      <c r="H6" s="85">
        <v>5.1677414812841844E-3</v>
      </c>
      <c r="I6" s="9"/>
      <c r="J6" s="248" t="s">
        <v>26</v>
      </c>
      <c r="K6" s="84">
        <v>0.57082116935453198</v>
      </c>
      <c r="L6" s="84">
        <v>0.25288778815128315</v>
      </c>
      <c r="M6" s="84">
        <v>9.2234843010510575E-2</v>
      </c>
      <c r="N6" s="84">
        <v>1.1473566831016661E-2</v>
      </c>
      <c r="O6" s="84">
        <v>6.2845237678694446E-2</v>
      </c>
      <c r="P6" s="84">
        <v>1.5365025854318253E-3</v>
      </c>
      <c r="Q6" s="85">
        <v>8.200892388531297E-3</v>
      </c>
      <c r="R6" s="9"/>
      <c r="S6" s="14"/>
      <c r="T6" s="26" t="s">
        <v>27</v>
      </c>
      <c r="U6" s="84">
        <v>0.65558227413260028</v>
      </c>
      <c r="V6" s="84">
        <v>0.27530058399175539</v>
      </c>
      <c r="W6" s="84">
        <v>3.3459292339402265E-2</v>
      </c>
      <c r="X6" s="84">
        <v>1.4977670903469594E-2</v>
      </c>
      <c r="Y6" s="84">
        <v>5.2902782548952237E-3</v>
      </c>
      <c r="Z6" s="84">
        <v>0</v>
      </c>
      <c r="AA6" s="85">
        <v>1.5389900377877012E-2</v>
      </c>
      <c r="AB6" s="9"/>
      <c r="AC6" s="14" t="s">
        <v>28</v>
      </c>
      <c r="AD6" s="93">
        <v>0.48499999999999999</v>
      </c>
      <c r="AE6" s="93">
        <v>0.46300000000000002</v>
      </c>
      <c r="AF6" s="93">
        <v>0.436</v>
      </c>
      <c r="AG6" s="94">
        <v>0.46300000000000002</v>
      </c>
      <c r="AH6" s="9"/>
      <c r="AI6" s="23" t="s">
        <v>29</v>
      </c>
      <c r="AJ6" s="93">
        <v>0.45600000000000002</v>
      </c>
      <c r="AK6" s="94">
        <v>0.45200000000000001</v>
      </c>
      <c r="AM6" s="249" t="s">
        <v>30</v>
      </c>
      <c r="AN6" s="88">
        <v>2401.244335919313</v>
      </c>
      <c r="AP6" s="19"/>
      <c r="AQ6" s="19"/>
      <c r="AR6" s="19"/>
      <c r="AS6" s="7"/>
      <c r="AT6" s="7"/>
      <c r="AU6" s="7"/>
    </row>
    <row r="7" spans="1:47" s="3" customFormat="1">
      <c r="A7" s="14" t="s">
        <v>31</v>
      </c>
      <c r="B7" s="84">
        <v>0.62588370766474555</v>
      </c>
      <c r="C7" s="84">
        <v>0.25639597484472193</v>
      </c>
      <c r="D7" s="84">
        <v>8.9499782128305394E-2</v>
      </c>
      <c r="E7" s="84">
        <v>1.088872874941647E-2</v>
      </c>
      <c r="F7" s="84">
        <v>1.205481172713011E-2</v>
      </c>
      <c r="G7" s="84">
        <v>2.4948413291921521E-3</v>
      </c>
      <c r="H7" s="85">
        <v>2.7821535564883358E-3</v>
      </c>
      <c r="I7" s="31"/>
      <c r="J7" s="248" t="s">
        <v>31</v>
      </c>
      <c r="K7" s="84">
        <v>0.61462714744194813</v>
      </c>
      <c r="L7" s="84">
        <v>0.26295865584292999</v>
      </c>
      <c r="M7" s="84">
        <v>8.0576175193505753E-2</v>
      </c>
      <c r="N7" s="84">
        <v>1.0295639040966581E-2</v>
      </c>
      <c r="O7" s="84">
        <v>2.164621483858788E-2</v>
      </c>
      <c r="P7" s="84">
        <v>1.4249575231262978E-3</v>
      </c>
      <c r="Q7" s="85">
        <v>8.4712101189352469E-3</v>
      </c>
      <c r="R7" s="31"/>
      <c r="S7" s="14"/>
      <c r="T7" s="26" t="s">
        <v>32</v>
      </c>
      <c r="U7" s="84">
        <v>0.63623254089242309</v>
      </c>
      <c r="V7" s="84">
        <v>0.30995380861476207</v>
      </c>
      <c r="W7" s="84">
        <v>1.1215945870471848E-3</v>
      </c>
      <c r="X7" s="84">
        <v>4.6694958317882801E-4</v>
      </c>
      <c r="Y7" s="84">
        <v>4.6438593840843444E-2</v>
      </c>
      <c r="Z7" s="84">
        <v>2.2431891740943698E-4</v>
      </c>
      <c r="AA7" s="85">
        <v>5.5621935643360397E-3</v>
      </c>
      <c r="AB7" s="31"/>
      <c r="AC7" s="14" t="s">
        <v>33</v>
      </c>
      <c r="AD7" s="93">
        <v>0.43</v>
      </c>
      <c r="AE7" s="93">
        <v>0.42599999999999999</v>
      </c>
      <c r="AF7" s="93">
        <v>0.42799999999999999</v>
      </c>
      <c r="AG7" s="94">
        <v>0.40799999999999997</v>
      </c>
      <c r="AH7" s="31"/>
      <c r="AI7" s="23" t="s">
        <v>34</v>
      </c>
      <c r="AJ7" s="93">
        <v>0.40600000000000003</v>
      </c>
      <c r="AK7" s="94">
        <v>0.38500000000000001</v>
      </c>
      <c r="AM7" s="249" t="s">
        <v>35</v>
      </c>
      <c r="AN7" s="88">
        <v>3214.0256766328735</v>
      </c>
      <c r="AO7"/>
      <c r="AP7" s="19"/>
      <c r="AQ7" s="19"/>
      <c r="AR7" s="19"/>
      <c r="AS7" s="7"/>
      <c r="AT7" s="7"/>
      <c r="AU7" s="13"/>
    </row>
    <row r="8" spans="1:47" s="3" customFormat="1">
      <c r="A8" s="14" t="s">
        <v>36</v>
      </c>
      <c r="B8" s="84">
        <v>0.59930186475180569</v>
      </c>
      <c r="C8" s="84">
        <v>0.27180638651113193</v>
      </c>
      <c r="D8" s="84">
        <v>9.144479423675192E-2</v>
      </c>
      <c r="E8" s="84">
        <v>1.7901712780392823E-2</v>
      </c>
      <c r="F8" s="84">
        <v>1.3342305267405525E-2</v>
      </c>
      <c r="G8" s="84">
        <v>1.542250014714608E-3</v>
      </c>
      <c r="H8" s="85">
        <v>4.6606864377975055E-3</v>
      </c>
      <c r="I8" s="31"/>
      <c r="J8" s="248" t="s">
        <v>36</v>
      </c>
      <c r="K8" s="84">
        <v>0.58296911725948919</v>
      </c>
      <c r="L8" s="84">
        <v>0.27707770115161839</v>
      </c>
      <c r="M8" s="84">
        <v>8.5039931596941898E-2</v>
      </c>
      <c r="N8" s="84">
        <v>2.1645465614226308E-2</v>
      </c>
      <c r="O8" s="84">
        <v>1.9551397099071145E-2</v>
      </c>
      <c r="P8" s="84">
        <v>2.7916938462290665E-3</v>
      </c>
      <c r="Q8" s="85">
        <v>1.0924693432423955E-2</v>
      </c>
      <c r="R8" s="31"/>
      <c r="S8" s="14"/>
      <c r="T8" s="123"/>
      <c r="U8" s="123"/>
      <c r="V8" s="123"/>
      <c r="W8" s="123"/>
      <c r="X8" s="123"/>
      <c r="Y8" s="123"/>
      <c r="Z8" s="123"/>
      <c r="AA8" s="124"/>
      <c r="AB8" s="31"/>
      <c r="AC8" s="14"/>
      <c r="AD8" s="93"/>
      <c r="AE8" s="93"/>
      <c r="AF8" s="93"/>
      <c r="AG8" s="94"/>
      <c r="AH8" s="31"/>
      <c r="AI8" s="23" t="s">
        <v>37</v>
      </c>
      <c r="AJ8" s="93">
        <v>0.40100000000000002</v>
      </c>
      <c r="AK8" s="94">
        <v>0.376</v>
      </c>
      <c r="AM8" s="120" t="s">
        <v>38</v>
      </c>
      <c r="AN8" s="89">
        <v>2969.3335490007876</v>
      </c>
      <c r="AO8"/>
      <c r="AP8" s="19"/>
      <c r="AQ8" s="19"/>
      <c r="AR8" s="19"/>
      <c r="AS8" s="7"/>
      <c r="AT8" s="7"/>
      <c r="AU8" s="13"/>
    </row>
    <row r="9" spans="1:47" s="3" customFormat="1">
      <c r="A9" s="14" t="s">
        <v>39</v>
      </c>
      <c r="B9" s="84">
        <v>0.7044323845387086</v>
      </c>
      <c r="C9" s="84">
        <v>0.23738472329899946</v>
      </c>
      <c r="D9" s="84">
        <v>3.2956030568169231E-2</v>
      </c>
      <c r="E9" s="84">
        <v>4.7299442537010366E-3</v>
      </c>
      <c r="F9" s="84">
        <v>4.7609554398789092E-3</v>
      </c>
      <c r="G9" s="84">
        <v>9.8054417248126416E-4</v>
      </c>
      <c r="H9" s="85">
        <v>1.475541772806143E-2</v>
      </c>
      <c r="I9" s="31"/>
      <c r="J9" s="248" t="s">
        <v>39</v>
      </c>
      <c r="K9" s="84">
        <v>0.60862483693644098</v>
      </c>
      <c r="L9" s="84">
        <v>0.32306567031376082</v>
      </c>
      <c r="M9" s="84">
        <v>2.1626186687981185E-2</v>
      </c>
      <c r="N9" s="84">
        <v>4.4866042815023717E-3</v>
      </c>
      <c r="O9" s="84">
        <v>6.3792726422705988E-3</v>
      </c>
      <c r="P9" s="84">
        <v>3.0689881387755721E-3</v>
      </c>
      <c r="Q9" s="85">
        <v>3.2748440999268567E-2</v>
      </c>
      <c r="R9" s="31"/>
      <c r="S9" s="14" t="s">
        <v>26</v>
      </c>
      <c r="T9" s="26" t="s">
        <v>24</v>
      </c>
      <c r="U9" s="84">
        <v>0.52152963883527503</v>
      </c>
      <c r="V9" s="84">
        <v>0.25998028243331439</v>
      </c>
      <c r="W9" s="84">
        <v>0.18358165433161616</v>
      </c>
      <c r="X9" s="84">
        <v>1.9439854478803618E-2</v>
      </c>
      <c r="Y9" s="84">
        <v>1.3219101045586459E-2</v>
      </c>
      <c r="Z9" s="84">
        <v>2.0828415513003874E-4</v>
      </c>
      <c r="AA9" s="85">
        <v>2.0411847202743802E-3</v>
      </c>
      <c r="AB9" s="31"/>
      <c r="AC9" s="14" t="s">
        <v>40</v>
      </c>
      <c r="AD9" s="93"/>
      <c r="AE9" s="93"/>
      <c r="AF9" s="93"/>
      <c r="AG9" s="94"/>
      <c r="AH9" s="31"/>
      <c r="AI9" s="23" t="s">
        <v>41</v>
      </c>
      <c r="AJ9" s="93">
        <v>0.44900000000000001</v>
      </c>
      <c r="AK9" s="94">
        <v>0.34899999999999998</v>
      </c>
      <c r="AN9" s="90"/>
      <c r="AO9"/>
      <c r="AP9" s="19"/>
      <c r="AQ9" s="19"/>
      <c r="AR9" s="19"/>
      <c r="AS9" s="7"/>
      <c r="AT9" s="7"/>
      <c r="AU9" s="13"/>
    </row>
    <row r="10" spans="1:47" s="3" customFormat="1">
      <c r="A10" s="14" t="s">
        <v>42</v>
      </c>
      <c r="B10" s="84">
        <v>0.65459155760935428</v>
      </c>
      <c r="C10" s="84">
        <v>0.21383552602547715</v>
      </c>
      <c r="D10" s="84">
        <v>8.8590867702539169E-2</v>
      </c>
      <c r="E10" s="84">
        <v>2.1814151250918724E-2</v>
      </c>
      <c r="F10" s="84">
        <v>7.9861221495674314E-3</v>
      </c>
      <c r="G10" s="84">
        <v>1.1525334621412451E-3</v>
      </c>
      <c r="H10" s="85">
        <v>1.2029241800001995E-2</v>
      </c>
      <c r="I10" s="31"/>
      <c r="J10" s="248" t="s">
        <v>42</v>
      </c>
      <c r="K10" s="84">
        <v>0.62234365231887734</v>
      </c>
      <c r="L10" s="84">
        <v>0.22471925721827316</v>
      </c>
      <c r="M10" s="84">
        <v>8.7205075366412754E-2</v>
      </c>
      <c r="N10" s="84">
        <v>2.344115399754567E-2</v>
      </c>
      <c r="O10" s="84">
        <v>2.1125749612169765E-2</v>
      </c>
      <c r="P10" s="84">
        <v>6.7609808052976447E-4</v>
      </c>
      <c r="Q10" s="85">
        <v>2.0489013406191393E-2</v>
      </c>
      <c r="R10" s="31"/>
      <c r="S10" s="14"/>
      <c r="T10" s="26" t="s">
        <v>27</v>
      </c>
      <c r="U10" s="84">
        <v>0.62003284072249587</v>
      </c>
      <c r="V10" s="84">
        <v>0.29296805231469475</v>
      </c>
      <c r="W10" s="84">
        <v>3.1872785411805375E-2</v>
      </c>
      <c r="X10" s="84">
        <v>7.5648892345807038E-3</v>
      </c>
      <c r="Y10" s="84">
        <v>3.9858266355544028E-2</v>
      </c>
      <c r="Z10" s="84">
        <v>2.0050125313283208E-3</v>
      </c>
      <c r="AA10" s="85">
        <v>5.698153429550888E-3</v>
      </c>
      <c r="AB10" s="31"/>
      <c r="AC10" s="14" t="s">
        <v>43</v>
      </c>
      <c r="AD10" s="93">
        <v>0.42299999999999999</v>
      </c>
      <c r="AE10" s="93">
        <v>0.40500000000000003</v>
      </c>
      <c r="AF10" s="93">
        <v>0.377</v>
      </c>
      <c r="AG10" s="94">
        <v>0.42899999999999999</v>
      </c>
      <c r="AH10" s="31"/>
      <c r="AI10" s="23" t="s">
        <v>44</v>
      </c>
      <c r="AJ10" s="93">
        <v>0.38500000000000001</v>
      </c>
      <c r="AK10" s="94">
        <v>0.33500000000000002</v>
      </c>
      <c r="AM10" s="106" t="s">
        <v>45</v>
      </c>
      <c r="AN10" s="13"/>
      <c r="AO10" s="13"/>
      <c r="AP10" s="13"/>
      <c r="AQ10" s="7"/>
      <c r="AR10" s="19"/>
      <c r="AS10" s="7"/>
      <c r="AT10" s="7"/>
      <c r="AU10" s="13"/>
    </row>
    <row r="11" spans="1:47" s="3" customFormat="1">
      <c r="A11" s="14" t="s">
        <v>46</v>
      </c>
      <c r="B11" s="84">
        <v>0.64615369307440174</v>
      </c>
      <c r="C11" s="84">
        <v>0.22792769358043857</v>
      </c>
      <c r="D11" s="84">
        <v>7.5667442779450339E-2</v>
      </c>
      <c r="E11" s="84">
        <v>1.1757540092053232E-2</v>
      </c>
      <c r="F11" s="84">
        <v>1.9250013503793857E-2</v>
      </c>
      <c r="G11" s="84">
        <v>1.0111498693685626E-2</v>
      </c>
      <c r="H11" s="85">
        <v>9.132118276176748E-3</v>
      </c>
      <c r="I11" s="31"/>
      <c r="J11" s="248" t="s">
        <v>46</v>
      </c>
      <c r="K11" s="84">
        <v>0.59329219092765828</v>
      </c>
      <c r="L11" s="84">
        <v>0.28615509720366122</v>
      </c>
      <c r="M11" s="84">
        <v>5.6856577321667212E-2</v>
      </c>
      <c r="N11" s="84">
        <v>1.5119518898610655E-2</v>
      </c>
      <c r="O11" s="84">
        <v>3.0945056607579614E-2</v>
      </c>
      <c r="P11" s="84">
        <v>6.7260899165384894E-3</v>
      </c>
      <c r="Q11" s="85">
        <v>1.0905469124284523E-2</v>
      </c>
      <c r="R11" s="31"/>
      <c r="S11" s="14"/>
      <c r="T11" s="26" t="s">
        <v>32</v>
      </c>
      <c r="U11" s="84">
        <v>0.63536972148561843</v>
      </c>
      <c r="V11" s="84">
        <v>0.2682822555560132</v>
      </c>
      <c r="W11" s="84">
        <v>1.8052515634387558E-3</v>
      </c>
      <c r="X11" s="84">
        <v>4.6800188052955934E-3</v>
      </c>
      <c r="Y11" s="84">
        <v>4.6581455762814659E-2</v>
      </c>
      <c r="Z11" s="84">
        <v>2.8335773950120516E-3</v>
      </c>
      <c r="AA11" s="85">
        <v>4.0447719431807368E-2</v>
      </c>
      <c r="AB11" s="31"/>
      <c r="AC11" s="16" t="s">
        <v>47</v>
      </c>
      <c r="AD11" s="93">
        <v>0.497</v>
      </c>
      <c r="AE11" s="93">
        <v>0.48799999999999999</v>
      </c>
      <c r="AF11" s="93">
        <v>0.49099999999999999</v>
      </c>
      <c r="AG11" s="94">
        <v>0.443</v>
      </c>
      <c r="AH11" s="31"/>
      <c r="AI11" s="23" t="s">
        <v>48</v>
      </c>
      <c r="AJ11" s="93">
        <v>0.53</v>
      </c>
      <c r="AK11" s="94">
        <v>0.39800000000000002</v>
      </c>
      <c r="AM11" s="106" t="s">
        <v>49</v>
      </c>
      <c r="AN11" s="31"/>
      <c r="AO11" s="31"/>
      <c r="AP11" s="31"/>
      <c r="AR11" s="7"/>
      <c r="AS11" s="7"/>
      <c r="AT11" s="7"/>
      <c r="AU11" s="13"/>
    </row>
    <row r="12" spans="1:47" s="3" customFormat="1">
      <c r="A12" s="14" t="s">
        <v>50</v>
      </c>
      <c r="B12" s="84">
        <v>0.61887029844695907</v>
      </c>
      <c r="C12" s="84">
        <v>0.21844642067177894</v>
      </c>
      <c r="D12" s="84">
        <v>0.12748292294002972</v>
      </c>
      <c r="E12" s="84">
        <v>2.076160071049989E-2</v>
      </c>
      <c r="F12" s="84">
        <v>5.4929177088397022E-3</v>
      </c>
      <c r="G12" s="84">
        <v>2.7057531315652699E-3</v>
      </c>
      <c r="H12" s="85">
        <v>6.240086390327514E-3</v>
      </c>
      <c r="I12" s="31"/>
      <c r="J12" s="248" t="s">
        <v>50</v>
      </c>
      <c r="K12" s="84">
        <v>0.57455630543613201</v>
      </c>
      <c r="L12" s="84">
        <v>0.27150736956325161</v>
      </c>
      <c r="M12" s="84">
        <v>0.11894055849205504</v>
      </c>
      <c r="N12" s="84">
        <v>2.0136622578072985E-2</v>
      </c>
      <c r="O12" s="84">
        <v>6.9412818847668306E-3</v>
      </c>
      <c r="P12" s="84">
        <v>1.726278062293977E-3</v>
      </c>
      <c r="Q12" s="85">
        <v>6.1915839834277312E-3</v>
      </c>
      <c r="R12" s="31"/>
      <c r="S12" s="125"/>
      <c r="T12" s="123"/>
      <c r="U12" s="123"/>
      <c r="V12" s="123"/>
      <c r="W12" s="123"/>
      <c r="X12" s="123"/>
      <c r="Y12" s="123"/>
      <c r="Z12" s="123"/>
      <c r="AA12" s="124"/>
      <c r="AB12" s="31"/>
      <c r="AC12" s="16"/>
      <c r="AD12" s="93"/>
      <c r="AE12" s="93"/>
      <c r="AF12" s="93"/>
      <c r="AG12" s="94"/>
      <c r="AH12" s="31"/>
      <c r="AI12" s="23" t="s">
        <v>51</v>
      </c>
      <c r="AJ12" s="93">
        <v>0.38</v>
      </c>
      <c r="AK12" s="94">
        <v>0.436</v>
      </c>
      <c r="AN12" s="13"/>
      <c r="AO12" s="13"/>
      <c r="AP12" s="13"/>
      <c r="AQ12" s="13"/>
      <c r="AR12" s="13"/>
      <c r="AS12" s="7"/>
      <c r="AT12" s="7"/>
      <c r="AU12" s="13"/>
    </row>
    <row r="13" spans="1:47" s="3" customFormat="1">
      <c r="A13" s="14" t="s">
        <v>30</v>
      </c>
      <c r="B13" s="84">
        <v>0.47848185595607651</v>
      </c>
      <c r="C13" s="84">
        <v>0.23482806994225813</v>
      </c>
      <c r="D13" s="84">
        <v>0.21792693921191139</v>
      </c>
      <c r="E13" s="84">
        <v>1.1121334828193009E-2</v>
      </c>
      <c r="F13" s="84">
        <v>4.5225385102079692E-2</v>
      </c>
      <c r="G13" s="84">
        <v>2.6381565803977299E-3</v>
      </c>
      <c r="H13" s="85">
        <v>9.7782583790836704E-3</v>
      </c>
      <c r="I13" s="31"/>
      <c r="J13" s="248" t="s">
        <v>30</v>
      </c>
      <c r="K13" s="84">
        <v>0.45481232674874511</v>
      </c>
      <c r="L13" s="84">
        <v>0.23935893914042414</v>
      </c>
      <c r="M13" s="84">
        <v>0.18299453087930476</v>
      </c>
      <c r="N13" s="84">
        <v>1.772781759608421E-2</v>
      </c>
      <c r="O13" s="84">
        <v>7.4946307719201868E-2</v>
      </c>
      <c r="P13" s="84">
        <v>3.3076942287041441E-3</v>
      </c>
      <c r="Q13" s="85">
        <v>2.6852383687535904E-2</v>
      </c>
      <c r="R13" s="31"/>
      <c r="S13" s="14" t="s">
        <v>31</v>
      </c>
      <c r="T13" s="26" t="s">
        <v>24</v>
      </c>
      <c r="U13" s="84">
        <v>0.59631490787269681</v>
      </c>
      <c r="V13" s="84">
        <v>0.25523450586264657</v>
      </c>
      <c r="W13" s="84">
        <v>0.12345058626465662</v>
      </c>
      <c r="X13" s="84">
        <v>1.78391959798995E-2</v>
      </c>
      <c r="Y13" s="84">
        <v>1.7169179229480737E-3</v>
      </c>
      <c r="Z13" s="84">
        <v>1.8006700167504189E-3</v>
      </c>
      <c r="AA13" s="85">
        <v>3.6432160804020105E-3</v>
      </c>
      <c r="AB13" s="31"/>
      <c r="AC13" s="14" t="s">
        <v>52</v>
      </c>
      <c r="AD13" s="123"/>
      <c r="AE13" s="123"/>
      <c r="AF13" s="123"/>
      <c r="AG13" s="124"/>
      <c r="AH13" s="31"/>
      <c r="AI13" s="23" t="s">
        <v>53</v>
      </c>
      <c r="AJ13" s="93">
        <v>0.496</v>
      </c>
      <c r="AK13" s="94">
        <v>0.55500000000000005</v>
      </c>
      <c r="AM13" s="13"/>
      <c r="AN13" s="13"/>
      <c r="AO13" s="13"/>
      <c r="AP13" s="13"/>
      <c r="AQ13" s="13"/>
      <c r="AR13" s="13"/>
      <c r="AS13" s="13"/>
      <c r="AT13" s="13"/>
      <c r="AU13" s="13"/>
    </row>
    <row r="14" spans="1:47" s="3" customFormat="1">
      <c r="A14" s="14" t="s">
        <v>54</v>
      </c>
      <c r="B14" s="84">
        <v>0.67154738397069702</v>
      </c>
      <c r="C14" s="84">
        <v>0.18676704451244325</v>
      </c>
      <c r="D14" s="84">
        <v>0.1118369484933902</v>
      </c>
      <c r="E14" s="84">
        <v>1.5214478979816402E-2</v>
      </c>
      <c r="F14" s="84">
        <v>9.8407282072926257E-3</v>
      </c>
      <c r="G14" s="84">
        <v>8.1727363169080956E-4</v>
      </c>
      <c r="H14" s="85">
        <v>3.9761422046698117E-3</v>
      </c>
      <c r="I14" s="31"/>
      <c r="J14" s="14" t="s">
        <v>54</v>
      </c>
      <c r="K14" s="84">
        <v>0.63515876856738274</v>
      </c>
      <c r="L14" s="84">
        <v>0.20009371711259108</v>
      </c>
      <c r="M14" s="84">
        <v>0.11347964469435673</v>
      </c>
      <c r="N14" s="84">
        <v>2.2953010854285253E-2</v>
      </c>
      <c r="O14" s="84">
        <v>1.47719678289125E-2</v>
      </c>
      <c r="P14" s="84">
        <v>7.2720382447757817E-4</v>
      </c>
      <c r="Q14" s="85">
        <v>1.2815687117993938E-2</v>
      </c>
      <c r="R14" s="31"/>
      <c r="S14" s="14"/>
      <c r="T14" s="26" t="s">
        <v>27</v>
      </c>
      <c r="U14" s="84">
        <v>0.67553180025431592</v>
      </c>
      <c r="V14" s="84">
        <v>0.26942390999806032</v>
      </c>
      <c r="W14" s="84">
        <v>3.1099808185521237E-2</v>
      </c>
      <c r="X14" s="84">
        <v>1.1034720575874481E-2</v>
      </c>
      <c r="Y14" s="84">
        <v>7.8449966594107655E-3</v>
      </c>
      <c r="Z14" s="84">
        <v>2.8879932757171494E-3</v>
      </c>
      <c r="AA14" s="85">
        <v>2.1767710511002396E-3</v>
      </c>
      <c r="AB14" s="31"/>
      <c r="AC14" s="14" t="s">
        <v>55</v>
      </c>
      <c r="AD14" s="129">
        <v>0.45</v>
      </c>
      <c r="AE14" s="93">
        <v>0.441</v>
      </c>
      <c r="AF14" s="93">
        <v>0.44800000000000001</v>
      </c>
      <c r="AG14" s="94">
        <v>0.44900000000000001</v>
      </c>
      <c r="AH14" s="31"/>
      <c r="AI14" s="23" t="s">
        <v>56</v>
      </c>
      <c r="AJ14" s="93">
        <v>0.73799999999999999</v>
      </c>
      <c r="AK14" s="94">
        <v>0.47</v>
      </c>
      <c r="AM14" s="13"/>
      <c r="AN14" s="13"/>
      <c r="AO14" s="13"/>
      <c r="AP14" s="13"/>
      <c r="AQ14" s="13"/>
      <c r="AR14" s="13"/>
      <c r="AS14" s="13"/>
      <c r="AT14" s="13"/>
      <c r="AU14" s="13"/>
    </row>
    <row r="15" spans="1:47" s="3" customFormat="1">
      <c r="A15" s="14" t="s">
        <v>57</v>
      </c>
      <c r="B15" s="84">
        <v>0.71213262149756051</v>
      </c>
      <c r="C15" s="84">
        <v>0.14906165736290097</v>
      </c>
      <c r="D15" s="84">
        <v>8.4270473545140542E-2</v>
      </c>
      <c r="E15" s="84">
        <v>9.1850261978410445E-3</v>
      </c>
      <c r="F15" s="84">
        <v>2.3386420409966902E-2</v>
      </c>
      <c r="G15" s="84">
        <v>2.2229837582403707E-3</v>
      </c>
      <c r="H15" s="85">
        <v>1.9740817228349576E-2</v>
      </c>
      <c r="I15" s="31"/>
      <c r="J15" s="248" t="s">
        <v>57</v>
      </c>
      <c r="K15" s="84">
        <v>0.65420101021008059</v>
      </c>
      <c r="L15" s="84">
        <v>0.17577895355673137</v>
      </c>
      <c r="M15" s="84">
        <v>8.2052574116066188E-2</v>
      </c>
      <c r="N15" s="84">
        <v>1.2249697056953293E-2</v>
      </c>
      <c r="O15" s="84">
        <v>3.4049598675449017E-2</v>
      </c>
      <c r="P15" s="84">
        <v>1.4877203085819867E-3</v>
      </c>
      <c r="Q15" s="85">
        <v>4.0180446076137695E-2</v>
      </c>
      <c r="R15" s="31"/>
      <c r="S15" s="14"/>
      <c r="T15" s="26" t="s">
        <v>32</v>
      </c>
      <c r="U15" s="84">
        <v>0.68443552962152521</v>
      </c>
      <c r="V15" s="84">
        <v>0.27838560661317763</v>
      </c>
      <c r="W15" s="84">
        <v>1.2764405543398975E-3</v>
      </c>
      <c r="X15" s="84">
        <v>1.3529819632421137E-3</v>
      </c>
      <c r="Y15" s="84">
        <v>1.7316368155171943E-2</v>
      </c>
      <c r="Z15" s="84">
        <v>1.3642380527865571E-3</v>
      </c>
      <c r="AA15" s="85">
        <v>1.5868835039756505E-2</v>
      </c>
      <c r="AB15" s="31"/>
      <c r="AC15" s="14" t="s">
        <v>58</v>
      </c>
      <c r="AD15" s="93">
        <v>0.48299999999999998</v>
      </c>
      <c r="AE15" s="93">
        <v>0.47</v>
      </c>
      <c r="AF15" s="93">
        <v>0.43799999999999994</v>
      </c>
      <c r="AG15" s="94">
        <v>0.45100000000000001</v>
      </c>
      <c r="AH15" s="112"/>
      <c r="AI15" s="23" t="s">
        <v>59</v>
      </c>
      <c r="AJ15" s="93">
        <v>0.622</v>
      </c>
      <c r="AK15" s="94">
        <v>0.48899999999999999</v>
      </c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7" s="3" customFormat="1">
      <c r="A16" s="14" t="s">
        <v>60</v>
      </c>
      <c r="B16" s="84">
        <v>0.64828768050296681</v>
      </c>
      <c r="C16" s="84">
        <v>0.21548337059944936</v>
      </c>
      <c r="D16" s="84">
        <v>9.8270455532208631E-2</v>
      </c>
      <c r="E16" s="84">
        <v>1.9144103187174088E-2</v>
      </c>
      <c r="F16" s="84">
        <v>1.2581442988685658E-2</v>
      </c>
      <c r="G16" s="84">
        <v>1.5401711478818295E-3</v>
      </c>
      <c r="H16" s="85">
        <v>4.6927760416337512E-3</v>
      </c>
      <c r="I16" s="31"/>
      <c r="J16" s="248" t="s">
        <v>60</v>
      </c>
      <c r="K16" s="84">
        <v>0.66435232834649627</v>
      </c>
      <c r="L16" s="84">
        <v>0.19775203265716979</v>
      </c>
      <c r="M16" s="84">
        <v>8.0360941857147539E-2</v>
      </c>
      <c r="N16" s="84">
        <v>2.5665590713655404E-2</v>
      </c>
      <c r="O16" s="84">
        <v>2.0166806748427326E-2</v>
      </c>
      <c r="P16" s="84">
        <v>1.585508463679274E-3</v>
      </c>
      <c r="Q16" s="85">
        <v>1.0116791213424452E-2</v>
      </c>
      <c r="R16" s="31"/>
      <c r="S16" s="125"/>
      <c r="T16" s="123"/>
      <c r="U16" s="123"/>
      <c r="V16" s="123"/>
      <c r="W16" s="123"/>
      <c r="X16" s="123"/>
      <c r="Y16" s="123"/>
      <c r="Z16" s="123"/>
      <c r="AA16" s="124"/>
      <c r="AB16" s="31"/>
      <c r="AC16" s="14" t="s">
        <v>61</v>
      </c>
      <c r="AD16" s="93">
        <v>0.45100000000000001</v>
      </c>
      <c r="AE16" s="93">
        <v>0.42599999999999999</v>
      </c>
      <c r="AF16" s="93">
        <v>0.43099999999999999</v>
      </c>
      <c r="AG16" s="94">
        <v>0.47499999999999998</v>
      </c>
      <c r="AH16" s="112"/>
      <c r="AI16" s="23" t="s">
        <v>62</v>
      </c>
      <c r="AJ16" s="93">
        <v>0.58699999999999997</v>
      </c>
      <c r="AK16" s="94">
        <v>0.55700000000000005</v>
      </c>
      <c r="AO16" s="13"/>
      <c r="AP16" s="13"/>
      <c r="AQ16" s="13"/>
      <c r="AR16" s="13"/>
      <c r="AS16" s="13"/>
      <c r="AT16" s="13"/>
      <c r="AU16" s="13"/>
    </row>
    <row r="17" spans="1:47" s="3" customFormat="1">
      <c r="A17" s="14" t="s">
        <v>63</v>
      </c>
      <c r="B17" s="84">
        <v>0.59142801744094986</v>
      </c>
      <c r="C17" s="84">
        <v>0.22507319388945746</v>
      </c>
      <c r="D17" s="84">
        <v>0.1606059895130735</v>
      </c>
      <c r="E17" s="84">
        <v>5.9214080827582581E-3</v>
      </c>
      <c r="F17" s="84">
        <v>8.0152742864673891E-3</v>
      </c>
      <c r="G17" s="84">
        <v>2.180808745039617E-3</v>
      </c>
      <c r="H17" s="85">
        <v>6.7753080422540734E-3</v>
      </c>
      <c r="I17" s="31"/>
      <c r="J17" s="248" t="s">
        <v>63</v>
      </c>
      <c r="K17" s="84">
        <v>0.58721285990705674</v>
      </c>
      <c r="L17" s="84">
        <v>0.22747283642317298</v>
      </c>
      <c r="M17" s="84">
        <v>0.14980733292539733</v>
      </c>
      <c r="N17" s="84">
        <v>6.6482544197661534E-3</v>
      </c>
      <c r="O17" s="84">
        <v>1.5370367307787718E-2</v>
      </c>
      <c r="P17" s="84">
        <v>1.7976747647477135E-3</v>
      </c>
      <c r="Q17" s="85">
        <v>1.1690674252071378E-2</v>
      </c>
      <c r="R17" s="31"/>
      <c r="S17" s="14" t="s">
        <v>64</v>
      </c>
      <c r="T17" s="26" t="s">
        <v>24</v>
      </c>
      <c r="U17" s="84">
        <v>0.54175700286185069</v>
      </c>
      <c r="V17" s="84">
        <v>0.2651981614777556</v>
      </c>
      <c r="W17" s="84">
        <v>0.16000346890989506</v>
      </c>
      <c r="X17" s="84">
        <v>2.306825080218541E-2</v>
      </c>
      <c r="Y17" s="84">
        <v>4.4228601162084819E-3</v>
      </c>
      <c r="Z17" s="84">
        <v>4.3361373688318447E-4</v>
      </c>
      <c r="AA17" s="85">
        <v>5.1166420952215765E-3</v>
      </c>
      <c r="AB17" s="31"/>
      <c r="AC17" s="14" t="s">
        <v>65</v>
      </c>
      <c r="AD17" s="93">
        <v>0.44600000000000001</v>
      </c>
      <c r="AE17" s="93">
        <v>0.43200000000000005</v>
      </c>
      <c r="AF17" s="93">
        <v>0.42799999999999999</v>
      </c>
      <c r="AG17" s="94">
        <v>0.42599999999999999</v>
      </c>
      <c r="AH17" s="112"/>
      <c r="AI17" s="23" t="s">
        <v>66</v>
      </c>
      <c r="AJ17" s="93">
        <v>0.55500000000000005</v>
      </c>
      <c r="AK17" s="94">
        <v>0.39500000000000002</v>
      </c>
      <c r="AM17" s="13"/>
      <c r="AN17" s="13"/>
      <c r="AO17" s="13"/>
      <c r="AP17" s="13"/>
      <c r="AQ17" s="13"/>
      <c r="AR17" s="13"/>
      <c r="AS17" s="13"/>
      <c r="AT17" s="13"/>
      <c r="AU17" s="13"/>
    </row>
    <row r="18" spans="1:47" s="3" customFormat="1">
      <c r="A18" s="14" t="s">
        <v>67</v>
      </c>
      <c r="B18" s="84">
        <v>0.65707350495191841</v>
      </c>
      <c r="C18" s="84">
        <v>0.22889214060213642</v>
      </c>
      <c r="D18" s="84">
        <v>7.8588509924539585E-2</v>
      </c>
      <c r="E18" s="84">
        <v>2.2668590611472271E-2</v>
      </c>
      <c r="F18" s="84">
        <v>5.6663664083611903E-3</v>
      </c>
      <c r="G18" s="84">
        <v>1.3242094391523809E-3</v>
      </c>
      <c r="H18" s="85">
        <v>5.7866780624198739E-3</v>
      </c>
      <c r="I18" s="31"/>
      <c r="J18" s="248" t="s">
        <v>67</v>
      </c>
      <c r="K18" s="84">
        <v>0.65552080926763268</v>
      </c>
      <c r="L18" s="84">
        <v>0.21935954982012604</v>
      </c>
      <c r="M18" s="84">
        <v>7.8670088121720175E-2</v>
      </c>
      <c r="N18" s="84">
        <v>2.1044423908379805E-2</v>
      </c>
      <c r="O18" s="84">
        <v>8.7997953727845784E-3</v>
      </c>
      <c r="P18" s="84">
        <v>2.9662695138453414E-3</v>
      </c>
      <c r="Q18" s="85">
        <v>1.3639063995511397E-2</v>
      </c>
      <c r="R18" s="31"/>
      <c r="S18" s="14"/>
      <c r="T18" s="26" t="s">
        <v>27</v>
      </c>
      <c r="U18" s="84">
        <v>0.65046864188211617</v>
      </c>
      <c r="V18" s="84">
        <v>0.29165880354783918</v>
      </c>
      <c r="W18" s="84">
        <v>2.4155501037931681E-2</v>
      </c>
      <c r="X18" s="84">
        <v>2.1890922815625585E-2</v>
      </c>
      <c r="Y18" s="84">
        <v>7.5171415990438421E-3</v>
      </c>
      <c r="Z18" s="84">
        <v>4.4033465433729633E-4</v>
      </c>
      <c r="AA18" s="85">
        <v>3.8686544631062465E-3</v>
      </c>
      <c r="AB18" s="31"/>
      <c r="AC18" s="125"/>
      <c r="AD18" s="123"/>
      <c r="AE18" s="123"/>
      <c r="AF18" s="123"/>
      <c r="AG18" s="94"/>
      <c r="AH18" s="113"/>
      <c r="AI18" s="23" t="s">
        <v>68</v>
      </c>
      <c r="AJ18" s="93">
        <v>0.50900000000000001</v>
      </c>
      <c r="AK18" s="94">
        <v>0.52</v>
      </c>
      <c r="AM18" s="7"/>
      <c r="AN18" s="7"/>
      <c r="AO18" s="13"/>
      <c r="AP18" s="13"/>
      <c r="AQ18" s="13"/>
      <c r="AR18" s="13"/>
      <c r="AS18" s="13"/>
      <c r="AT18" s="13"/>
      <c r="AU18" s="13"/>
    </row>
    <row r="19" spans="1:47" s="3" customFormat="1">
      <c r="A19" s="27" t="s">
        <v>69</v>
      </c>
      <c r="B19" s="86">
        <v>0.59517894442472763</v>
      </c>
      <c r="C19" s="86">
        <v>0.2396331751158203</v>
      </c>
      <c r="D19" s="86">
        <v>0.11901234125808201</v>
      </c>
      <c r="E19" s="86">
        <v>1.3060178956567595E-2</v>
      </c>
      <c r="F19" s="86">
        <v>2.5026008342002783E-2</v>
      </c>
      <c r="G19" s="86">
        <v>1.8657625266827473E-3</v>
      </c>
      <c r="H19" s="87">
        <v>6.2235893761170948E-3</v>
      </c>
      <c r="I19" s="31"/>
      <c r="J19" s="27" t="s">
        <v>69</v>
      </c>
      <c r="K19" s="86">
        <v>0.58147515018005802</v>
      </c>
      <c r="L19" s="86">
        <v>0.24553148731016591</v>
      </c>
      <c r="M19" s="86">
        <v>0.10095701346231759</v>
      </c>
      <c r="N19" s="86">
        <v>1.5428228998209012E-2</v>
      </c>
      <c r="O19" s="86">
        <v>4.2454220897570581E-2</v>
      </c>
      <c r="P19" s="86">
        <v>1.8854326190070449E-3</v>
      </c>
      <c r="Q19" s="87">
        <v>1.2268466532671709E-2</v>
      </c>
      <c r="R19" s="31"/>
      <c r="S19" s="23"/>
      <c r="T19" s="26" t="s">
        <v>32</v>
      </c>
      <c r="U19" s="84">
        <v>0.63716113667415786</v>
      </c>
      <c r="V19" s="84">
        <v>0.29298922451620446</v>
      </c>
      <c r="W19" s="84">
        <v>4.1849212057804208E-3</v>
      </c>
      <c r="X19" s="84">
        <v>4.6047899451761541E-3</v>
      </c>
      <c r="Y19" s="84">
        <v>1.3800603647351556E-2</v>
      </c>
      <c r="Z19" s="84">
        <v>1.7242150691578874E-3</v>
      </c>
      <c r="AA19" s="85">
        <v>4.5535108942171665E-2</v>
      </c>
      <c r="AB19" s="31"/>
      <c r="AC19" s="14" t="s">
        <v>70</v>
      </c>
      <c r="AD19" s="123"/>
      <c r="AE19" s="123"/>
      <c r="AF19" s="123"/>
      <c r="AG19" s="94"/>
      <c r="AH19" s="112"/>
      <c r="AI19" s="23" t="s">
        <v>71</v>
      </c>
      <c r="AJ19" s="93">
        <v>0.50800000000000001</v>
      </c>
      <c r="AK19" s="94">
        <v>0.437</v>
      </c>
      <c r="AM19" s="13"/>
      <c r="AN19" s="13"/>
      <c r="AO19" s="13"/>
      <c r="AP19" s="13"/>
      <c r="AQ19" s="13"/>
      <c r="AR19" s="13"/>
      <c r="AS19" s="13"/>
      <c r="AT19" s="13"/>
      <c r="AU19" s="13"/>
    </row>
    <row r="20" spans="1:47" s="3" customFormat="1">
      <c r="A20" s="31"/>
      <c r="B20" s="56"/>
      <c r="C20" s="56"/>
      <c r="D20" s="56"/>
      <c r="E20" s="56"/>
      <c r="F20" s="56"/>
      <c r="G20" s="56"/>
      <c r="H20" s="56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125"/>
      <c r="T20" s="123"/>
      <c r="U20" s="123"/>
      <c r="V20" s="123"/>
      <c r="W20" s="123"/>
      <c r="X20" s="123"/>
      <c r="Y20" s="123"/>
      <c r="Z20" s="123"/>
      <c r="AA20" s="124"/>
      <c r="AB20" s="31"/>
      <c r="AC20" s="14" t="s">
        <v>72</v>
      </c>
      <c r="AD20" s="93">
        <v>0.499</v>
      </c>
      <c r="AE20" s="93">
        <v>0.47100000000000003</v>
      </c>
      <c r="AF20" s="93">
        <v>0.46700000000000003</v>
      </c>
      <c r="AG20" s="94">
        <v>0.41399999999999998</v>
      </c>
      <c r="AH20" s="112"/>
      <c r="AI20" s="23" t="s">
        <v>73</v>
      </c>
      <c r="AJ20" s="93">
        <v>0.32900000000000001</v>
      </c>
      <c r="AK20" s="94">
        <v>0.434</v>
      </c>
      <c r="AM20" s="13"/>
      <c r="AN20" s="13"/>
      <c r="AO20" s="13"/>
      <c r="AP20" s="13"/>
      <c r="AQ20" s="13"/>
      <c r="AR20" s="13"/>
      <c r="AS20" s="13"/>
      <c r="AT20" s="13"/>
      <c r="AU20" s="13"/>
    </row>
    <row r="21" spans="1:47" s="3" customFormat="1">
      <c r="A21" s="106" t="s">
        <v>45</v>
      </c>
      <c r="B21" s="31"/>
      <c r="C21" s="31"/>
      <c r="D21" s="31"/>
      <c r="E21" s="31"/>
      <c r="F21" s="31"/>
      <c r="G21" s="31"/>
      <c r="H21" s="31"/>
      <c r="I21" s="31"/>
      <c r="J21" s="106" t="s">
        <v>45</v>
      </c>
      <c r="K21" s="31"/>
      <c r="L21" s="31"/>
      <c r="M21" s="31"/>
      <c r="N21" s="31"/>
      <c r="O21" s="31"/>
      <c r="P21" s="31"/>
      <c r="Q21" s="31"/>
      <c r="R21" s="31"/>
      <c r="S21" s="23" t="s">
        <v>39</v>
      </c>
      <c r="T21" s="26" t="s">
        <v>24</v>
      </c>
      <c r="U21" s="84">
        <v>0.72286374133949194</v>
      </c>
      <c r="V21" s="84">
        <v>0.19815242494226326</v>
      </c>
      <c r="W21" s="84">
        <v>5.5427251732101619E-2</v>
      </c>
      <c r="X21" s="84">
        <v>8.7759815242494238E-3</v>
      </c>
      <c r="Y21" s="84">
        <v>5.0808314087759819E-3</v>
      </c>
      <c r="Z21" s="84">
        <v>0</v>
      </c>
      <c r="AA21" s="85">
        <v>9.6997690531177849E-3</v>
      </c>
      <c r="AB21" s="31"/>
      <c r="AC21" s="14" t="s">
        <v>74</v>
      </c>
      <c r="AD21" s="93">
        <v>0.41899999999999998</v>
      </c>
      <c r="AE21" s="93">
        <v>0.39899999999999997</v>
      </c>
      <c r="AF21" s="93">
        <v>0.42100000000000004</v>
      </c>
      <c r="AG21" s="94">
        <v>0.44900000000000001</v>
      </c>
      <c r="AH21" s="112"/>
      <c r="AI21" s="27" t="s">
        <v>69</v>
      </c>
      <c r="AJ21" s="95">
        <v>0.45800000000000002</v>
      </c>
      <c r="AK21" s="96">
        <v>0.44500000000000001</v>
      </c>
      <c r="AM21" s="13"/>
      <c r="AN21" s="13"/>
      <c r="AO21" s="13"/>
      <c r="AP21" s="13"/>
      <c r="AQ21" s="13"/>
      <c r="AR21" s="13"/>
      <c r="AS21" s="13"/>
      <c r="AT21" s="13"/>
      <c r="AU21" s="13"/>
    </row>
    <row r="22" spans="1:47" s="3" customForma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23"/>
      <c r="T22" s="26" t="s">
        <v>27</v>
      </c>
      <c r="U22" s="84">
        <v>0.77916666666666667</v>
      </c>
      <c r="V22" s="84">
        <v>0.20658602150537639</v>
      </c>
      <c r="W22" s="84">
        <v>4.5698924731182805E-3</v>
      </c>
      <c r="X22" s="84">
        <v>5.1075268817204304E-3</v>
      </c>
      <c r="Y22" s="84">
        <v>3.091397849462366E-3</v>
      </c>
      <c r="Z22" s="84">
        <v>0</v>
      </c>
      <c r="AA22" s="85">
        <v>1.4784946236559141E-3</v>
      </c>
      <c r="AB22" s="31"/>
      <c r="AC22" s="14" t="s">
        <v>75</v>
      </c>
      <c r="AD22" s="93">
        <v>0.41499999999999998</v>
      </c>
      <c r="AE22" s="93">
        <v>0.45299999999999996</v>
      </c>
      <c r="AF22" s="93">
        <v>0.37</v>
      </c>
      <c r="AG22" s="94">
        <v>0.42299999999999999</v>
      </c>
      <c r="AH22" s="112"/>
      <c r="AI22" s="31"/>
      <c r="AJ22" s="31"/>
      <c r="AK22" s="31"/>
      <c r="AL22" s="31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1:47">
      <c r="A23" s="5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23"/>
      <c r="T23" s="26" t="s">
        <v>32</v>
      </c>
      <c r="U23" s="84">
        <v>0.50402288575004484</v>
      </c>
      <c r="V23" s="84">
        <v>0.30123368496334696</v>
      </c>
      <c r="W23" s="84">
        <v>7.1517968889683531E-5</v>
      </c>
      <c r="X23" s="84">
        <v>3.0395136778115493E-4</v>
      </c>
      <c r="Y23" s="84">
        <v>3.2898265689254424E-3</v>
      </c>
      <c r="Z23" s="84">
        <v>3.9334882889325937E-3</v>
      </c>
      <c r="AA23" s="85">
        <v>0.18714464509207934</v>
      </c>
      <c r="AB23" s="9"/>
      <c r="AC23" s="14" t="s">
        <v>76</v>
      </c>
      <c r="AD23" s="93">
        <v>0.47</v>
      </c>
      <c r="AE23" s="93">
        <v>0.42399999999999999</v>
      </c>
      <c r="AF23" s="93">
        <v>0.40600000000000003</v>
      </c>
      <c r="AG23" s="94">
        <v>0.45500000000000002</v>
      </c>
      <c r="AH23" s="113"/>
      <c r="AI23" s="106" t="s">
        <v>77</v>
      </c>
      <c r="AJ23" s="31"/>
      <c r="AK23" s="31"/>
      <c r="AL23" s="31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A24" s="5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23"/>
      <c r="T24" s="26"/>
      <c r="U24" s="84"/>
      <c r="V24" s="84"/>
      <c r="W24" s="84"/>
      <c r="X24" s="84"/>
      <c r="Y24" s="84"/>
      <c r="Z24" s="84"/>
      <c r="AA24" s="85"/>
      <c r="AB24" s="9"/>
      <c r="AC24" s="14" t="s">
        <v>78</v>
      </c>
      <c r="AD24" s="93">
        <v>0.47499999999999998</v>
      </c>
      <c r="AE24" s="93">
        <v>0.46899999999999997</v>
      </c>
      <c r="AF24" s="93">
        <v>0.48499999999999999</v>
      </c>
      <c r="AG24" s="94">
        <v>0.442</v>
      </c>
      <c r="AH24" s="113"/>
      <c r="AI24" s="9" t="s">
        <v>79</v>
      </c>
      <c r="AJ24" s="9"/>
      <c r="AK24" s="9"/>
      <c r="AL24" s="9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A25" s="5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23" t="s">
        <v>80</v>
      </c>
      <c r="T25" s="26" t="s">
        <v>24</v>
      </c>
      <c r="U25" s="84">
        <v>0.62680115273775217</v>
      </c>
      <c r="V25" s="84">
        <v>0.21577809798270892</v>
      </c>
      <c r="W25" s="84">
        <v>0.11359269932756966</v>
      </c>
      <c r="X25" s="84">
        <v>2.71373679154659E-2</v>
      </c>
      <c r="Y25" s="84">
        <v>2.6416906820365032E-3</v>
      </c>
      <c r="Z25" s="84">
        <v>1.0806916426512967E-3</v>
      </c>
      <c r="AA25" s="85">
        <v>1.2968299711815562E-2</v>
      </c>
      <c r="AB25" s="9"/>
      <c r="AC25" s="127"/>
      <c r="AD25" s="118"/>
      <c r="AE25" s="118"/>
      <c r="AF25" s="118"/>
      <c r="AG25" s="126"/>
      <c r="AH25" s="113"/>
      <c r="AI25" s="9"/>
      <c r="AJ25" s="9"/>
      <c r="AK25" s="9"/>
      <c r="AL25" s="9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A26" s="53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23"/>
      <c r="T26" s="26" t="s">
        <v>27</v>
      </c>
      <c r="U26" s="84">
        <v>0.70410604591011949</v>
      </c>
      <c r="V26" s="84">
        <v>0.21862269641125123</v>
      </c>
      <c r="W26" s="84">
        <v>3.414161008729389E-2</v>
      </c>
      <c r="X26" s="84">
        <v>2.6382153249272549E-2</v>
      </c>
      <c r="Y26" s="84">
        <v>9.5053346265761389E-3</v>
      </c>
      <c r="Z26" s="84">
        <v>2.7804720336243129E-3</v>
      </c>
      <c r="AA26" s="85">
        <v>4.4616876818622695E-3</v>
      </c>
      <c r="AB26" s="9"/>
      <c r="AC26" s="17" t="s">
        <v>81</v>
      </c>
      <c r="AD26" s="95">
        <v>0.45800000000000002</v>
      </c>
      <c r="AE26" s="95">
        <v>0.44500000000000001</v>
      </c>
      <c r="AF26" s="95">
        <v>0.432</v>
      </c>
      <c r="AG26" s="96">
        <v>0.436</v>
      </c>
      <c r="AH26" s="113"/>
      <c r="AI26" s="9"/>
      <c r="AJ26" s="9"/>
      <c r="AK26" s="9"/>
      <c r="AL26" s="9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A27" s="5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23"/>
      <c r="T27" s="26" t="s">
        <v>32</v>
      </c>
      <c r="U27" s="84">
        <v>0.64223848943011574</v>
      </c>
      <c r="V27" s="84">
        <v>0.23671752069508109</v>
      </c>
      <c r="W27" s="84">
        <v>3.1264965451186979E-3</v>
      </c>
      <c r="X27" s="84">
        <v>3.6874871724704114E-3</v>
      </c>
      <c r="Y27" s="84">
        <v>1.0686187316138745E-2</v>
      </c>
      <c r="Z27" s="84">
        <v>0</v>
      </c>
      <c r="AA27" s="85">
        <v>0.10354381884107547</v>
      </c>
      <c r="AB27" s="9"/>
      <c r="AC27" s="31"/>
      <c r="AD27" s="31"/>
      <c r="AE27" s="31"/>
      <c r="AF27" s="31"/>
      <c r="AG27" s="31"/>
      <c r="AH27" s="9"/>
      <c r="AI27" s="9"/>
      <c r="AJ27" s="9"/>
      <c r="AK27" s="9"/>
      <c r="AL27" s="9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A28" s="53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23"/>
      <c r="T28" s="118"/>
      <c r="U28" s="118"/>
      <c r="V28" s="118"/>
      <c r="W28" s="118"/>
      <c r="X28" s="118"/>
      <c r="Y28" s="118"/>
      <c r="Z28" s="118"/>
      <c r="AA28" s="126"/>
      <c r="AB28" s="9"/>
      <c r="AC28" s="106" t="s">
        <v>77</v>
      </c>
      <c r="AD28" s="31"/>
      <c r="AE28" s="31"/>
      <c r="AF28" s="31"/>
      <c r="AG28" s="31"/>
      <c r="AH28" s="9"/>
      <c r="AI28" s="9"/>
      <c r="AJ28" s="9"/>
      <c r="AK28" s="9"/>
      <c r="AL28" s="9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A29" s="5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23" t="s">
        <v>46</v>
      </c>
      <c r="T29" s="26" t="s">
        <v>24</v>
      </c>
      <c r="U29" s="84">
        <v>0.63671622495151914</v>
      </c>
      <c r="V29" s="84">
        <v>0.20534367593191122</v>
      </c>
      <c r="W29" s="84">
        <v>0.10234863176039648</v>
      </c>
      <c r="X29" s="84">
        <v>2.6287438052143942E-2</v>
      </c>
      <c r="Y29" s="84">
        <v>3.663003663003663E-3</v>
      </c>
      <c r="Z29" s="84">
        <v>1.1850894203835382E-2</v>
      </c>
      <c r="AA29" s="85">
        <v>1.3790131437190264E-2</v>
      </c>
      <c r="AB29" s="9"/>
      <c r="AC29" s="31" t="s">
        <v>82</v>
      </c>
      <c r="AD29" s="31" t="s">
        <v>83</v>
      </c>
      <c r="AE29" s="31"/>
      <c r="AF29" s="31"/>
      <c r="AG29" s="31"/>
      <c r="AH29" s="9"/>
      <c r="AI29" s="9"/>
      <c r="AJ29" s="9"/>
      <c r="AK29" s="9"/>
      <c r="AL29" s="9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A30" s="53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23"/>
      <c r="T30" s="26" t="s">
        <v>27</v>
      </c>
      <c r="U30" s="84">
        <v>0.69774888414515812</v>
      </c>
      <c r="V30" s="84">
        <v>0.22870172714923345</v>
      </c>
      <c r="W30" s="84">
        <v>3.9976712594605085E-2</v>
      </c>
      <c r="X30" s="84">
        <v>1.1934795264894237E-2</v>
      </c>
      <c r="Y30" s="84">
        <v>1.4457597516010091E-2</v>
      </c>
      <c r="Z30" s="84">
        <v>2.8138948185522992E-3</v>
      </c>
      <c r="AA30" s="85">
        <v>4.3663885115466719E-3</v>
      </c>
      <c r="AB30" s="9"/>
      <c r="AC30" s="112"/>
      <c r="AD30" s="112"/>
      <c r="AE30" s="112"/>
      <c r="AF30" s="112"/>
      <c r="AG30" s="112"/>
      <c r="AH30" s="9"/>
      <c r="AI30" s="9"/>
      <c r="AJ30" s="9"/>
      <c r="AK30" s="9"/>
      <c r="AL30" s="9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A31" s="53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23"/>
      <c r="T31" s="26" t="s">
        <v>32</v>
      </c>
      <c r="U31" s="84">
        <v>0.61193567401719995</v>
      </c>
      <c r="V31" s="84">
        <v>0.32638332602814263</v>
      </c>
      <c r="W31" s="84">
        <v>4.9121109985943818E-4</v>
      </c>
      <c r="X31" s="84">
        <v>3.8238894850596257E-3</v>
      </c>
      <c r="Y31" s="84">
        <v>1.9882713903541252E-2</v>
      </c>
      <c r="Z31" s="84">
        <v>5.4788930368937323E-3</v>
      </c>
      <c r="AA31" s="85">
        <v>3.2004292429303395E-2</v>
      </c>
      <c r="AB31" s="9"/>
      <c r="AC31" s="112"/>
      <c r="AD31" s="112"/>
      <c r="AE31" s="112"/>
      <c r="AF31" s="112"/>
      <c r="AG31" s="112"/>
      <c r="AH31" s="9"/>
      <c r="AI31" s="9"/>
      <c r="AJ31" s="9"/>
      <c r="AK31" s="9"/>
      <c r="AL31" s="9"/>
      <c r="AM31" s="7"/>
      <c r="AN31" s="7"/>
      <c r="AO31" s="7"/>
      <c r="AP31" s="7"/>
      <c r="AQ31" s="7"/>
      <c r="AR31" s="7"/>
      <c r="AS31" s="7"/>
      <c r="AT31" s="7"/>
      <c r="AU31" s="7"/>
    </row>
    <row r="32" spans="1:47">
      <c r="A32" s="53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27"/>
      <c r="T32" s="118"/>
      <c r="U32" s="118"/>
      <c r="V32" s="118"/>
      <c r="W32" s="118"/>
      <c r="X32" s="118"/>
      <c r="Y32" s="118"/>
      <c r="Z32" s="118"/>
      <c r="AA32" s="126"/>
      <c r="AB32" s="9"/>
      <c r="AC32" s="112"/>
      <c r="AD32" s="111"/>
      <c r="AE32" s="111"/>
      <c r="AF32" s="111"/>
      <c r="AG32" s="111"/>
      <c r="AH32" s="9"/>
      <c r="AI32" s="9"/>
      <c r="AJ32" s="9"/>
      <c r="AK32" s="9"/>
      <c r="AL32" s="9"/>
      <c r="AM32" s="7"/>
      <c r="AN32" s="7"/>
      <c r="AO32" s="7"/>
      <c r="AP32" s="7"/>
      <c r="AQ32" s="7"/>
      <c r="AR32" s="7"/>
      <c r="AS32" s="7"/>
      <c r="AT32" s="7"/>
      <c r="AU32" s="7"/>
    </row>
    <row r="33" spans="1:47">
      <c r="A33" s="53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267" t="s">
        <v>50</v>
      </c>
      <c r="T33" s="26" t="s">
        <v>24</v>
      </c>
      <c r="U33" s="84">
        <v>0.5723731236597569</v>
      </c>
      <c r="V33" s="84">
        <v>0.20630807719799851</v>
      </c>
      <c r="W33" s="84">
        <v>0.18146890636168689</v>
      </c>
      <c r="X33" s="84">
        <v>2.760900643316655E-2</v>
      </c>
      <c r="Y33" s="84">
        <v>3.3059328091493917E-3</v>
      </c>
      <c r="Z33" s="84">
        <v>4.3781272337383844E-3</v>
      </c>
      <c r="AA33" s="85">
        <v>4.556826304503216E-3</v>
      </c>
      <c r="AB33" s="9"/>
      <c r="AC33" s="112"/>
      <c r="AD33" s="111"/>
      <c r="AE33" s="111"/>
      <c r="AF33" s="111"/>
      <c r="AG33" s="111"/>
      <c r="AH33" s="9"/>
      <c r="AI33" s="9"/>
      <c r="AJ33" s="9"/>
      <c r="AK33" s="9"/>
      <c r="AL33" s="9"/>
      <c r="AM33" s="7"/>
      <c r="AN33" s="7"/>
      <c r="AO33" s="7"/>
      <c r="AP33" s="7"/>
      <c r="AQ33" s="7"/>
      <c r="AR33" s="7"/>
      <c r="AS33" s="7"/>
      <c r="AT33" s="7"/>
      <c r="AU33" s="7"/>
    </row>
    <row r="34" spans="1:47">
      <c r="A34" s="5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268"/>
      <c r="T34" s="26" t="s">
        <v>27</v>
      </c>
      <c r="U34" s="84">
        <v>0.73486531519022491</v>
      </c>
      <c r="V34" s="84">
        <v>0.20376284365454034</v>
      </c>
      <c r="W34" s="84">
        <v>3.2004998611496797E-2</v>
      </c>
      <c r="X34" s="84">
        <v>1.8640655373507356E-2</v>
      </c>
      <c r="Y34" s="84">
        <v>5.8664259927797835E-3</v>
      </c>
      <c r="Z34" s="84">
        <v>1.8744793113024158E-3</v>
      </c>
      <c r="AA34" s="85">
        <v>2.9852818661482922E-3</v>
      </c>
      <c r="AB34" s="9"/>
      <c r="AC34" s="112"/>
      <c r="AD34" s="111"/>
      <c r="AE34" s="111"/>
      <c r="AF34" s="111"/>
      <c r="AG34" s="111"/>
      <c r="AH34" s="9"/>
      <c r="AI34" s="9"/>
      <c r="AJ34" s="9"/>
      <c r="AK34" s="9"/>
      <c r="AL34" s="9"/>
      <c r="AM34" s="7"/>
      <c r="AN34" s="7"/>
      <c r="AO34" s="7"/>
      <c r="AP34" s="7"/>
      <c r="AQ34" s="7"/>
      <c r="AR34" s="7"/>
      <c r="AS34" s="7"/>
      <c r="AT34" s="7"/>
      <c r="AU34" s="7"/>
    </row>
    <row r="35" spans="1:47">
      <c r="A35" s="53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268"/>
      <c r="T35" s="26" t="s">
        <v>32</v>
      </c>
      <c r="U35" s="84">
        <v>0.62556001629138314</v>
      </c>
      <c r="V35" s="84">
        <v>0.34679796745602298</v>
      </c>
      <c r="W35" s="84">
        <v>1.1879133453579259E-3</v>
      </c>
      <c r="X35" s="84">
        <v>3.4910106475824765E-3</v>
      </c>
      <c r="Y35" s="84">
        <v>3.4425243885882746E-3</v>
      </c>
      <c r="Z35" s="84">
        <v>2.8122030216636614E-4</v>
      </c>
      <c r="AA35" s="85">
        <v>1.9239347568898973E-2</v>
      </c>
      <c r="AB35" s="9"/>
      <c r="AC35" s="112"/>
      <c r="AD35" s="111"/>
      <c r="AE35" s="111"/>
      <c r="AF35" s="111"/>
      <c r="AG35" s="111"/>
      <c r="AH35" s="9"/>
      <c r="AI35" s="9"/>
      <c r="AJ35" s="9"/>
      <c r="AK35" s="9"/>
      <c r="AL35" s="9"/>
      <c r="AM35" s="7"/>
      <c r="AN35" s="7"/>
      <c r="AO35" s="7"/>
      <c r="AP35" s="7"/>
      <c r="AQ35" s="7"/>
      <c r="AR35" s="7"/>
      <c r="AS35" s="7"/>
      <c r="AT35" s="7"/>
      <c r="AU35" s="7"/>
    </row>
    <row r="36" spans="1:47">
      <c r="A36" s="5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268"/>
      <c r="T36" s="118"/>
      <c r="U36" s="118"/>
      <c r="V36" s="118"/>
      <c r="W36" s="118"/>
      <c r="X36" s="118"/>
      <c r="Y36" s="118"/>
      <c r="Z36" s="118"/>
      <c r="AA36" s="126"/>
      <c r="AB36" s="9"/>
      <c r="AC36" s="114"/>
      <c r="AD36" s="111"/>
      <c r="AE36" s="111"/>
      <c r="AF36" s="111"/>
      <c r="AG36" s="111"/>
      <c r="AH36" s="9"/>
      <c r="AI36" s="9"/>
      <c r="AJ36" s="9"/>
      <c r="AK36" s="9"/>
      <c r="AL36" s="9"/>
      <c r="AM36" s="7"/>
      <c r="AN36" s="7"/>
      <c r="AO36" s="7"/>
      <c r="AP36" s="7"/>
      <c r="AQ36" s="7"/>
      <c r="AR36" s="7"/>
      <c r="AS36" s="7"/>
      <c r="AT36" s="7"/>
      <c r="AU36" s="7"/>
    </row>
    <row r="37" spans="1:47">
      <c r="A37" s="53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23" t="s">
        <v>30</v>
      </c>
      <c r="T37" s="26" t="s">
        <v>24</v>
      </c>
      <c r="U37" s="84">
        <v>0.42322195258540224</v>
      </c>
      <c r="V37" s="84">
        <v>0.1937651670711219</v>
      </c>
      <c r="W37" s="84">
        <v>0.33395557214859056</v>
      </c>
      <c r="X37" s="84">
        <v>1.4411050961358968E-2</v>
      </c>
      <c r="Y37" s="84">
        <v>2.0496546574575322E-2</v>
      </c>
      <c r="Z37" s="84">
        <v>2.2773940638417026E-3</v>
      </c>
      <c r="AA37" s="85">
        <v>1.1872316595109201E-2</v>
      </c>
      <c r="AB37" s="9"/>
      <c r="AC37" s="115"/>
      <c r="AD37" s="111"/>
      <c r="AE37" s="111"/>
      <c r="AF37" s="111"/>
      <c r="AG37" s="111"/>
      <c r="AH37" s="9"/>
      <c r="AI37" s="9"/>
      <c r="AJ37" s="9"/>
      <c r="AK37" s="9"/>
      <c r="AL37" s="9"/>
      <c r="AM37" s="7"/>
      <c r="AN37" s="7"/>
      <c r="AO37" s="7"/>
      <c r="AP37" s="7"/>
      <c r="AQ37" s="7"/>
      <c r="AR37" s="7"/>
      <c r="AS37" s="7"/>
      <c r="AT37" s="7"/>
      <c r="AU37" s="7"/>
    </row>
    <row r="38" spans="1:47">
      <c r="A38" s="53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23"/>
      <c r="T38" s="26" t="s">
        <v>27</v>
      </c>
      <c r="U38" s="84">
        <v>0.55239834083738082</v>
      </c>
      <c r="V38" s="84">
        <v>0.3014499946821711</v>
      </c>
      <c r="W38" s="84">
        <v>6.2714928918353577E-2</v>
      </c>
      <c r="X38" s="84">
        <v>1.3649094196476049E-2</v>
      </c>
      <c r="Y38" s="84">
        <v>5.4738185556776682E-2</v>
      </c>
      <c r="Z38" s="84">
        <v>2.3398447193958942E-3</v>
      </c>
      <c r="AA38" s="85">
        <v>1.2709611089445882E-2</v>
      </c>
      <c r="AB38" s="9"/>
      <c r="AC38" s="112"/>
      <c r="AD38" s="111"/>
      <c r="AE38" s="111"/>
      <c r="AF38" s="111"/>
      <c r="AG38" s="111"/>
      <c r="AH38" s="9"/>
      <c r="AI38" s="9"/>
      <c r="AJ38" s="9"/>
      <c r="AK38" s="9"/>
      <c r="AL38" s="9"/>
      <c r="AM38" s="7"/>
      <c r="AN38" s="7"/>
      <c r="AO38" s="7"/>
      <c r="AP38" s="7"/>
      <c r="AQ38" s="7"/>
      <c r="AR38" s="7"/>
      <c r="AS38" s="7"/>
      <c r="AT38" s="7"/>
      <c r="AU38" s="7"/>
    </row>
    <row r="39" spans="1:47">
      <c r="A39" s="5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23"/>
      <c r="T39" s="26" t="s">
        <v>32</v>
      </c>
      <c r="U39" s="84">
        <v>0.55232168654383396</v>
      </c>
      <c r="V39" s="84">
        <v>0.29523403712328711</v>
      </c>
      <c r="W39" s="84">
        <v>2.6454785331151941E-3</v>
      </c>
      <c r="X39" s="84">
        <v>6.0839170399806797E-3</v>
      </c>
      <c r="Y39" s="84">
        <v>6.4355082007555908E-2</v>
      </c>
      <c r="Z39" s="84">
        <v>5.2544991364027885E-3</v>
      </c>
      <c r="AA39" s="85">
        <v>7.4105299615824571E-2</v>
      </c>
      <c r="AB39" s="9"/>
      <c r="AC39" s="113"/>
      <c r="AD39" s="113"/>
      <c r="AE39" s="113"/>
      <c r="AF39" s="113"/>
      <c r="AG39" s="113"/>
      <c r="AH39" s="9"/>
      <c r="AI39" s="9"/>
      <c r="AJ39" s="9"/>
      <c r="AK39" s="9"/>
      <c r="AL39" s="9"/>
      <c r="AM39" s="7"/>
      <c r="AN39" s="7"/>
      <c r="AO39" s="7"/>
      <c r="AP39" s="7"/>
      <c r="AQ39" s="7"/>
      <c r="AR39" s="7"/>
      <c r="AS39" s="7"/>
      <c r="AT39" s="7"/>
      <c r="AU39" s="7"/>
    </row>
    <row r="40" spans="1:47">
      <c r="A40" s="53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23"/>
      <c r="T40" s="26"/>
      <c r="U40" s="84"/>
      <c r="V40" s="84"/>
      <c r="W40" s="84"/>
      <c r="X40" s="84"/>
      <c r="Y40" s="84"/>
      <c r="Z40" s="84"/>
      <c r="AA40" s="85"/>
      <c r="AB40" s="9"/>
      <c r="AC40" s="113"/>
      <c r="AD40" s="113"/>
      <c r="AE40" s="113"/>
      <c r="AF40" s="113"/>
      <c r="AG40" s="113"/>
      <c r="AH40" s="9"/>
      <c r="AI40" s="9"/>
      <c r="AJ40" s="9"/>
      <c r="AK40" s="9"/>
      <c r="AL40" s="9"/>
      <c r="AM40" s="7"/>
      <c r="AN40" s="7"/>
      <c r="AO40" s="7"/>
      <c r="AP40" s="7"/>
      <c r="AQ40" s="7"/>
      <c r="AR40" s="7"/>
      <c r="AS40" s="7"/>
      <c r="AT40" s="7"/>
      <c r="AU40" s="7"/>
    </row>
    <row r="41" spans="1:47">
      <c r="A41" s="53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269" t="s">
        <v>84</v>
      </c>
      <c r="T41" s="26" t="s">
        <v>24</v>
      </c>
      <c r="U41" s="84">
        <v>0.60975915704967376</v>
      </c>
      <c r="V41" s="84">
        <v>0.20145509282488711</v>
      </c>
      <c r="W41" s="84">
        <v>0.15943301555444053</v>
      </c>
      <c r="X41" s="84">
        <v>2.2328148519819367E-2</v>
      </c>
      <c r="Y41" s="84">
        <v>3.2614149523331657E-3</v>
      </c>
      <c r="Z41" s="84">
        <v>5.0175614651279475E-4</v>
      </c>
      <c r="AA41" s="85">
        <v>3.2614149523331648E-3</v>
      </c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7"/>
      <c r="AN41" s="7"/>
      <c r="AO41" s="7"/>
      <c r="AP41" s="7"/>
      <c r="AQ41" s="7"/>
      <c r="AR41" s="7"/>
      <c r="AS41" s="7"/>
      <c r="AT41" s="7"/>
      <c r="AU41" s="7"/>
    </row>
    <row r="42" spans="1:47">
      <c r="A42" s="53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270"/>
      <c r="T42" s="26" t="s">
        <v>27</v>
      </c>
      <c r="U42" s="84">
        <v>0.74218432805521717</v>
      </c>
      <c r="V42" s="84">
        <v>0.18859114900527812</v>
      </c>
      <c r="W42" s="84">
        <v>3.2277710109622416E-2</v>
      </c>
      <c r="X42" s="84">
        <v>1.5986601705237514E-2</v>
      </c>
      <c r="Y42" s="84">
        <v>1.9488428745432398E-2</v>
      </c>
      <c r="Z42" s="84">
        <v>6.0901339829476245E-4</v>
      </c>
      <c r="AA42" s="85">
        <v>8.6276898091758E-4</v>
      </c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7"/>
      <c r="AN42" s="7"/>
      <c r="AO42" s="7"/>
      <c r="AP42" s="7"/>
      <c r="AQ42" s="7"/>
      <c r="AR42" s="7"/>
      <c r="AS42" s="7"/>
      <c r="AT42" s="7"/>
      <c r="AU42" s="7"/>
    </row>
    <row r="43" spans="1:47">
      <c r="A43" s="5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270"/>
      <c r="T43" s="26" t="s">
        <v>32</v>
      </c>
      <c r="U43" s="84">
        <v>0.70998142951806731</v>
      </c>
      <c r="V43" s="84">
        <v>0.20148563855461107</v>
      </c>
      <c r="W43" s="84">
        <v>1.5789000057265801E-3</v>
      </c>
      <c r="X43" s="84">
        <v>5.4238896569778362E-3</v>
      </c>
      <c r="Y43" s="84">
        <v>9.8415373413941742E-3</v>
      </c>
      <c r="Z43" s="84">
        <v>1.02260363065193E-3</v>
      </c>
      <c r="AA43" s="85">
        <v>7.0666001292570974E-2</v>
      </c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7"/>
      <c r="AN43" s="7"/>
      <c r="AO43" s="7"/>
      <c r="AP43" s="7"/>
      <c r="AQ43" s="7"/>
      <c r="AR43" s="7"/>
      <c r="AS43" s="7"/>
      <c r="AT43" s="7"/>
      <c r="AU43" s="7"/>
    </row>
    <row r="44" spans="1:47">
      <c r="A44" s="53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23"/>
      <c r="T44" s="118"/>
      <c r="U44" s="118"/>
      <c r="V44" s="118"/>
      <c r="W44" s="118"/>
      <c r="X44" s="118"/>
      <c r="Y44" s="118"/>
      <c r="Z44" s="118"/>
      <c r="AA44" s="126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7"/>
      <c r="AN44" s="7"/>
      <c r="AO44" s="7"/>
      <c r="AP44" s="7"/>
      <c r="AQ44" s="7"/>
      <c r="AR44" s="7"/>
      <c r="AS44" s="7"/>
      <c r="AT44" s="7"/>
      <c r="AU44" s="7"/>
    </row>
    <row r="45" spans="1:47">
      <c r="A45" s="53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23" t="s">
        <v>57</v>
      </c>
      <c r="T45" s="26" t="s">
        <v>24</v>
      </c>
      <c r="U45" s="84">
        <v>0.71575166752180608</v>
      </c>
      <c r="V45" s="84">
        <v>0.13494099538224733</v>
      </c>
      <c r="W45" s="84">
        <v>9.4407388404309914E-2</v>
      </c>
      <c r="X45" s="84">
        <v>1.1287839917906621E-2</v>
      </c>
      <c r="Y45" s="84">
        <v>6.6700872242175498E-3</v>
      </c>
      <c r="Z45" s="84">
        <v>4.1046690610569538E-3</v>
      </c>
      <c r="AA45" s="85">
        <v>3.283735248845563E-2</v>
      </c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7"/>
      <c r="AN45" s="7"/>
      <c r="AO45" s="7"/>
      <c r="AP45" s="7"/>
      <c r="AQ45" s="7"/>
      <c r="AR45" s="7"/>
      <c r="AS45" s="7"/>
      <c r="AT45" s="7"/>
      <c r="AU45" s="7"/>
    </row>
    <row r="46" spans="1:47">
      <c r="A46" s="5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23"/>
      <c r="T46" s="26" t="s">
        <v>27</v>
      </c>
      <c r="U46" s="84">
        <v>0.76889375684556416</v>
      </c>
      <c r="V46" s="84">
        <v>0.15370573201898505</v>
      </c>
      <c r="W46" s="84">
        <v>1.7889740781307052E-2</v>
      </c>
      <c r="X46" s="84">
        <v>9.1274187659729847E-3</v>
      </c>
      <c r="Y46" s="84">
        <v>4.8192771084337359E-2</v>
      </c>
      <c r="Z46" s="84">
        <v>1.4603870025556775E-3</v>
      </c>
      <c r="AA46" s="85">
        <v>7.3019350127783876E-4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7"/>
      <c r="AN46" s="7"/>
      <c r="AO46" s="7"/>
      <c r="AP46" s="7"/>
      <c r="AQ46" s="7"/>
      <c r="AR46" s="7"/>
      <c r="AS46" s="7"/>
      <c r="AT46" s="7"/>
      <c r="AU46" s="7"/>
    </row>
    <row r="47" spans="1:47">
      <c r="A47" s="5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23"/>
      <c r="T47" s="26" t="s">
        <v>32</v>
      </c>
      <c r="U47" s="84">
        <v>0.7254470599327445</v>
      </c>
      <c r="V47" s="84">
        <v>0.19356359407900947</v>
      </c>
      <c r="W47" s="84">
        <v>4.0227537006191274E-3</v>
      </c>
      <c r="X47" s="84">
        <v>2.5456488261730421E-3</v>
      </c>
      <c r="Y47" s="84">
        <v>2.4387944310003462E-2</v>
      </c>
      <c r="Z47" s="84">
        <v>0</v>
      </c>
      <c r="AA47" s="85">
        <v>5.0032999151450402E-2</v>
      </c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7"/>
      <c r="AN47" s="7"/>
      <c r="AO47" s="7"/>
      <c r="AP47" s="7"/>
      <c r="AQ47" s="7"/>
      <c r="AR47" s="7"/>
      <c r="AS47" s="7"/>
      <c r="AT47" s="7"/>
      <c r="AU47" s="7"/>
    </row>
    <row r="48" spans="1:47">
      <c r="A48" s="5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127"/>
      <c r="T48" s="118"/>
      <c r="U48" s="118"/>
      <c r="V48" s="118"/>
      <c r="W48" s="118"/>
      <c r="X48" s="118"/>
      <c r="Y48" s="118"/>
      <c r="Z48" s="118"/>
      <c r="AA48" s="126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7"/>
      <c r="AN48" s="7"/>
      <c r="AO48" s="7"/>
      <c r="AP48" s="7"/>
      <c r="AQ48" s="7"/>
      <c r="AR48" s="7"/>
      <c r="AS48" s="7"/>
      <c r="AT48" s="7"/>
      <c r="AU48" s="7"/>
    </row>
    <row r="49" spans="1:47">
      <c r="A49" s="5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23" t="s">
        <v>60</v>
      </c>
      <c r="T49" s="26" t="s">
        <v>24</v>
      </c>
      <c r="U49" s="84">
        <v>0.5540744909084514</v>
      </c>
      <c r="V49" s="84">
        <v>0.25333239545598424</v>
      </c>
      <c r="W49" s="84">
        <v>0.16431611156051068</v>
      </c>
      <c r="X49" s="84">
        <v>1.6002532268842542E-2</v>
      </c>
      <c r="Y49" s="84">
        <v>5.0293672844933714E-3</v>
      </c>
      <c r="Z49" s="84">
        <v>8.0891921358984282E-4</v>
      </c>
      <c r="AA49" s="85">
        <v>6.4361833081278798E-3</v>
      </c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7"/>
      <c r="AN49" s="7"/>
      <c r="AO49" s="7"/>
      <c r="AP49" s="7"/>
      <c r="AQ49" s="7"/>
      <c r="AR49" s="7"/>
      <c r="AS49" s="7"/>
      <c r="AT49" s="7"/>
      <c r="AU49" s="7"/>
    </row>
    <row r="50" spans="1:47">
      <c r="A50" s="5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23"/>
      <c r="T50" s="26" t="s">
        <v>27</v>
      </c>
      <c r="U50" s="84">
        <v>0.70673894864327103</v>
      </c>
      <c r="V50" s="84">
        <v>0.21345771216009687</v>
      </c>
      <c r="W50" s="84">
        <v>2.8273594971019909E-2</v>
      </c>
      <c r="X50" s="84">
        <v>2.8807059027076896E-2</v>
      </c>
      <c r="Y50" s="84">
        <v>1.903169064851927E-2</v>
      </c>
      <c r="Z50" s="84">
        <v>1.4129588511779458E-3</v>
      </c>
      <c r="AA50" s="85">
        <v>2.2780356988379128E-3</v>
      </c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7"/>
      <c r="AN50" s="7"/>
      <c r="AO50" s="7"/>
      <c r="AP50" s="7"/>
      <c r="AQ50" s="7"/>
      <c r="AR50" s="7"/>
      <c r="AS50" s="7"/>
      <c r="AT50" s="7"/>
      <c r="AU50" s="7"/>
    </row>
    <row r="51" spans="1:47">
      <c r="A51" s="5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23"/>
      <c r="T51" s="26" t="s">
        <v>32</v>
      </c>
      <c r="U51" s="84">
        <v>0.74060509008545994</v>
      </c>
      <c r="V51" s="84">
        <v>0.21385355860559138</v>
      </c>
      <c r="W51" s="84">
        <v>9.9904603726766309E-4</v>
      </c>
      <c r="X51" s="84">
        <v>8.6145179061870511E-3</v>
      </c>
      <c r="Y51" s="84">
        <v>1.0293420181811954E-2</v>
      </c>
      <c r="Z51" s="84">
        <v>1.90612213247639E-3</v>
      </c>
      <c r="AA51" s="85">
        <v>2.3728245051205615E-2</v>
      </c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7"/>
      <c r="AN51" s="7"/>
      <c r="AO51" s="7"/>
      <c r="AP51" s="7"/>
      <c r="AQ51" s="7"/>
      <c r="AR51" s="7"/>
      <c r="AS51" s="7"/>
      <c r="AT51" s="7"/>
      <c r="AU51" s="7"/>
    </row>
    <row r="52" spans="1:47">
      <c r="A52" s="5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127"/>
      <c r="T52" s="118"/>
      <c r="U52" s="118"/>
      <c r="V52" s="118"/>
      <c r="W52" s="118"/>
      <c r="X52" s="118"/>
      <c r="Y52" s="118"/>
      <c r="Z52" s="118"/>
      <c r="AA52" s="126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7"/>
      <c r="AN52" s="7"/>
      <c r="AO52" s="7"/>
      <c r="AP52" s="7"/>
      <c r="AQ52" s="7"/>
      <c r="AR52" s="7"/>
      <c r="AS52" s="7"/>
      <c r="AT52" s="7"/>
      <c r="AU52" s="7"/>
    </row>
    <row r="53" spans="1:47">
      <c r="A53" s="5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23" t="s">
        <v>63</v>
      </c>
      <c r="T53" s="26" t="s">
        <v>24</v>
      </c>
      <c r="U53" s="84">
        <v>0.54382451988713942</v>
      </c>
      <c r="V53" s="84">
        <v>0.2094293255665787</v>
      </c>
      <c r="W53" s="84">
        <v>0.22817875671247839</v>
      </c>
      <c r="X53" s="84">
        <v>5.1879493947392377E-3</v>
      </c>
      <c r="Y53" s="84">
        <v>5.2789660507872958E-3</v>
      </c>
      <c r="Z53" s="84">
        <v>8.1914990443251133E-4</v>
      </c>
      <c r="AA53" s="85">
        <v>7.2813324838445458E-3</v>
      </c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7"/>
      <c r="AN53" s="7"/>
      <c r="AO53" s="7"/>
      <c r="AP53" s="7"/>
      <c r="AQ53" s="7"/>
      <c r="AR53" s="7"/>
      <c r="AS53" s="7"/>
      <c r="AT53" s="7"/>
      <c r="AU53" s="7"/>
    </row>
    <row r="54" spans="1:47">
      <c r="A54" s="5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23"/>
      <c r="T54" s="26" t="s">
        <v>27</v>
      </c>
      <c r="U54" s="84">
        <v>0.64642229135668883</v>
      </c>
      <c r="V54" s="84">
        <v>0.27093196266738806</v>
      </c>
      <c r="W54" s="84">
        <v>5.7892601109157303E-2</v>
      </c>
      <c r="X54" s="84">
        <v>8.6117498534649881E-3</v>
      </c>
      <c r="Y54" s="84">
        <v>8.6117498534649898E-3</v>
      </c>
      <c r="Z54" s="84">
        <v>4.5087695567879518E-3</v>
      </c>
      <c r="AA54" s="85">
        <v>3.0208756030479281E-3</v>
      </c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7"/>
      <c r="AN54" s="7"/>
      <c r="AO54" s="7"/>
      <c r="AP54" s="7"/>
      <c r="AQ54" s="7"/>
      <c r="AR54" s="7"/>
      <c r="AS54" s="7"/>
      <c r="AT54" s="7"/>
      <c r="AU54" s="7"/>
    </row>
    <row r="55" spans="1:47">
      <c r="A55" s="5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23"/>
      <c r="T55" s="26" t="s">
        <v>32</v>
      </c>
      <c r="U55" s="84">
        <v>0.70273124665520559</v>
      </c>
      <c r="V55" s="84">
        <v>0.23631653476928613</v>
      </c>
      <c r="W55" s="84">
        <v>2.941051106090959E-3</v>
      </c>
      <c r="X55" s="84">
        <v>1.0277102898900775E-3</v>
      </c>
      <c r="Y55" s="84">
        <v>9.3346404671582634E-3</v>
      </c>
      <c r="Z55" s="84">
        <v>1.307133824929315E-3</v>
      </c>
      <c r="AA55" s="85">
        <v>4.6341682887439666E-2</v>
      </c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7"/>
      <c r="AN55" s="7"/>
      <c r="AO55" s="7"/>
      <c r="AP55" s="7"/>
      <c r="AQ55" s="7"/>
      <c r="AR55" s="7"/>
      <c r="AS55" s="7"/>
      <c r="AT55" s="7"/>
      <c r="AU55" s="7"/>
    </row>
    <row r="56" spans="1:47">
      <c r="A56" s="5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127"/>
      <c r="T56" s="118"/>
      <c r="U56" s="118"/>
      <c r="V56" s="118"/>
      <c r="W56" s="118"/>
      <c r="X56" s="118"/>
      <c r="Y56" s="118"/>
      <c r="Z56" s="118"/>
      <c r="AA56" s="126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7"/>
      <c r="AN56" s="7"/>
      <c r="AO56" s="7"/>
      <c r="AP56" s="7"/>
      <c r="AQ56" s="7"/>
      <c r="AR56" s="7"/>
      <c r="AS56" s="7"/>
      <c r="AT56" s="7"/>
      <c r="AU56" s="7"/>
    </row>
    <row r="57" spans="1:47">
      <c r="A57" s="5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23" t="s">
        <v>67</v>
      </c>
      <c r="T57" s="26" t="s">
        <v>24</v>
      </c>
      <c r="U57" s="84">
        <v>0.59609868043602976</v>
      </c>
      <c r="V57" s="84">
        <v>0.23866896156052783</v>
      </c>
      <c r="W57" s="84">
        <v>0.1111111111111111</v>
      </c>
      <c r="X57" s="84">
        <v>4.3411742206922926E-2</v>
      </c>
      <c r="Y57" s="84">
        <v>3.8248231019315355E-3</v>
      </c>
      <c r="Z57" s="84">
        <v>7.6496462038630703E-4</v>
      </c>
      <c r="AA57" s="85">
        <v>6.1197169630904562E-3</v>
      </c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7"/>
      <c r="AN57" s="7"/>
      <c r="AO57" s="7"/>
      <c r="AP57" s="7"/>
      <c r="AQ57" s="7"/>
      <c r="AR57" s="7"/>
      <c r="AS57" s="7"/>
      <c r="AT57" s="7"/>
      <c r="AU57" s="7"/>
    </row>
    <row r="58" spans="1:47">
      <c r="A58" s="53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23"/>
      <c r="T58" s="26" t="s">
        <v>27</v>
      </c>
      <c r="U58" s="84">
        <v>0.71643904063957353</v>
      </c>
      <c r="V58" s="84">
        <v>0.23800799467021982</v>
      </c>
      <c r="W58" s="84">
        <v>2.6232511658894068E-2</v>
      </c>
      <c r="X58" s="84">
        <v>9.8267821452365078E-3</v>
      </c>
      <c r="Y58" s="84">
        <v>6.162558294470352E-3</v>
      </c>
      <c r="Z58" s="84">
        <v>4.9966688874083934E-4</v>
      </c>
      <c r="AA58" s="85">
        <v>2.8314457028647566E-3</v>
      </c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7"/>
      <c r="AN58" s="7"/>
      <c r="AO58" s="7"/>
      <c r="AP58" s="7"/>
      <c r="AQ58" s="7"/>
      <c r="AR58" s="7"/>
      <c r="AS58" s="7"/>
      <c r="AT58" s="7"/>
      <c r="AU58" s="7"/>
    </row>
    <row r="59" spans="1:47">
      <c r="A59" s="5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23"/>
      <c r="T59" s="26" t="s">
        <v>32</v>
      </c>
      <c r="U59" s="84">
        <v>0.69881576434134862</v>
      </c>
      <c r="V59" s="84">
        <v>0.20368641100193127</v>
      </c>
      <c r="W59" s="84">
        <v>3.3956578025849449E-4</v>
      </c>
      <c r="X59" s="84">
        <v>1.8676117914217193E-3</v>
      </c>
      <c r="Y59" s="84">
        <v>2.8226405483987352E-3</v>
      </c>
      <c r="Z59" s="84">
        <v>1.6341603174940046E-3</v>
      </c>
      <c r="AA59" s="85">
        <v>9.083384621914728E-2</v>
      </c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7"/>
      <c r="AN59" s="7"/>
      <c r="AO59" s="7"/>
      <c r="AP59" s="7"/>
      <c r="AQ59" s="7"/>
      <c r="AR59" s="7"/>
      <c r="AS59" s="7"/>
      <c r="AT59" s="7"/>
      <c r="AU59" s="7"/>
    </row>
    <row r="60" spans="1:47">
      <c r="A60" s="5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23"/>
      <c r="T60" s="26"/>
      <c r="U60" s="26"/>
      <c r="V60" s="26"/>
      <c r="W60" s="26"/>
      <c r="X60" s="26"/>
      <c r="Y60" s="26"/>
      <c r="Z60" s="26"/>
      <c r="AA60" s="128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7"/>
      <c r="AN60" s="7"/>
      <c r="AO60" s="7"/>
      <c r="AP60" s="7"/>
      <c r="AQ60" s="7"/>
      <c r="AR60" s="7"/>
      <c r="AS60" s="7"/>
      <c r="AT60" s="7"/>
      <c r="AU60" s="7"/>
    </row>
    <row r="61" spans="1:47">
      <c r="A61" s="53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23" t="s">
        <v>69</v>
      </c>
      <c r="T61" s="26" t="s">
        <v>24</v>
      </c>
      <c r="U61" s="84">
        <v>0.54212195187864254</v>
      </c>
      <c r="V61" s="84">
        <v>0.23949428435020001</v>
      </c>
      <c r="W61" s="84">
        <v>0.18331516696543587</v>
      </c>
      <c r="X61" s="84">
        <v>1.8718865697993893E-2</v>
      </c>
      <c r="Y61" s="84">
        <v>8.8594823936366651E-3</v>
      </c>
      <c r="Z61" s="84">
        <v>1.2971687490428872E-3</v>
      </c>
      <c r="AA61" s="85">
        <v>6.1930799650485079E-3</v>
      </c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7"/>
      <c r="AN61" s="7"/>
      <c r="AO61" s="7"/>
      <c r="AP61" s="7"/>
      <c r="AQ61" s="7"/>
      <c r="AR61" s="7"/>
      <c r="AS61" s="7"/>
      <c r="AT61" s="7"/>
      <c r="AU61" s="7"/>
    </row>
    <row r="62" spans="1:47">
      <c r="A62" s="5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23"/>
      <c r="T62" s="26" t="s">
        <v>27</v>
      </c>
      <c r="U62" s="84">
        <v>0.65411936546225624</v>
      </c>
      <c r="V62" s="84">
        <v>0.26352269478828499</v>
      </c>
      <c r="W62" s="84">
        <v>3.5065219860044558E-2</v>
      </c>
      <c r="X62" s="84">
        <v>1.4218751835593476E-2</v>
      </c>
      <c r="Y62" s="84">
        <v>2.5992003665313058E-2</v>
      </c>
      <c r="Z62" s="84">
        <v>1.9070592519785246E-3</v>
      </c>
      <c r="AA62" s="85">
        <v>5.1749051365289934E-3</v>
      </c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7"/>
      <c r="AN62" s="7"/>
      <c r="AO62" s="7"/>
      <c r="AP62" s="7"/>
      <c r="AQ62" s="7"/>
      <c r="AR62" s="7"/>
      <c r="AS62" s="7"/>
      <c r="AT62" s="7"/>
      <c r="AU62" s="7"/>
    </row>
    <row r="63" spans="1:47">
      <c r="A63" s="5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25"/>
      <c r="T63" s="107" t="s">
        <v>32</v>
      </c>
      <c r="U63" s="86">
        <v>0.65032694747071529</v>
      </c>
      <c r="V63" s="86">
        <v>0.26831599319192401</v>
      </c>
      <c r="W63" s="86">
        <v>1.8439304606289847E-3</v>
      </c>
      <c r="X63" s="86">
        <v>4.3622848020633655E-3</v>
      </c>
      <c r="Y63" s="86">
        <v>3.0010829359965539E-2</v>
      </c>
      <c r="Z63" s="86">
        <v>2.3116871665195505E-3</v>
      </c>
      <c r="AA63" s="87">
        <v>4.2828327548183304E-2</v>
      </c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7"/>
      <c r="AN63" s="7"/>
      <c r="AO63" s="7"/>
      <c r="AP63" s="7"/>
      <c r="AQ63" s="7"/>
      <c r="AR63" s="7"/>
      <c r="AS63" s="7"/>
      <c r="AT63" s="7"/>
      <c r="AU63" s="7"/>
    </row>
    <row r="64" spans="1:47">
      <c r="A64" s="53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7"/>
      <c r="AN64" s="7"/>
      <c r="AO64" s="7"/>
      <c r="AP64" s="7"/>
      <c r="AQ64" s="7"/>
      <c r="AR64" s="7"/>
      <c r="AS64" s="7"/>
      <c r="AT64" s="7"/>
      <c r="AU64" s="7"/>
    </row>
    <row r="65" spans="1:47">
      <c r="A65" s="53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106" t="s">
        <v>45</v>
      </c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7"/>
      <c r="AN65" s="7"/>
      <c r="AO65" s="7"/>
      <c r="AP65" s="7"/>
      <c r="AQ65" s="7"/>
      <c r="AR65" s="7"/>
      <c r="AS65" s="7"/>
      <c r="AT65" s="7"/>
      <c r="AU65" s="7"/>
    </row>
    <row r="66" spans="1:47">
      <c r="A66" s="53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5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7"/>
      <c r="AN66" s="7"/>
      <c r="AO66" s="7"/>
      <c r="AP66" s="7"/>
      <c r="AQ66" s="7"/>
      <c r="AR66" s="7"/>
      <c r="AS66" s="7"/>
      <c r="AT66" s="7"/>
      <c r="AU66" s="7"/>
    </row>
    <row r="67" spans="1:47">
      <c r="A67" s="53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5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7"/>
      <c r="AN67" s="7"/>
      <c r="AO67" s="7"/>
      <c r="AP67" s="7"/>
      <c r="AQ67" s="7"/>
      <c r="AR67" s="7"/>
      <c r="AS67" s="7"/>
      <c r="AT67" s="7"/>
      <c r="AU67" s="7"/>
    </row>
    <row r="68" spans="1:47">
      <c r="A68" s="53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5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7"/>
      <c r="AN68" s="7"/>
      <c r="AO68" s="7"/>
      <c r="AP68" s="7"/>
      <c r="AQ68" s="7"/>
      <c r="AR68" s="7"/>
      <c r="AS68" s="7"/>
      <c r="AT68" s="7"/>
      <c r="AU68" s="7"/>
    </row>
    <row r="69" spans="1:47">
      <c r="A69" s="5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5"/>
      <c r="T69" s="5"/>
      <c r="U69" s="5"/>
      <c r="V69" s="5"/>
      <c r="W69" s="5"/>
      <c r="X69" s="5"/>
      <c r="Y69" s="5"/>
      <c r="Z69" s="5"/>
      <c r="AA69" s="5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7"/>
      <c r="AN69" s="7"/>
      <c r="AO69" s="7"/>
      <c r="AP69" s="7"/>
      <c r="AQ69" s="7"/>
      <c r="AR69" s="7"/>
      <c r="AS69" s="7"/>
      <c r="AT69" s="7"/>
      <c r="AU69" s="7"/>
    </row>
    <row r="70" spans="1:47">
      <c r="A70" s="5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9"/>
      <c r="AD70" s="9"/>
      <c r="AE70" s="9"/>
      <c r="AF70" s="9"/>
      <c r="AG70" s="9"/>
      <c r="AH70" s="5"/>
      <c r="AI70" s="5"/>
      <c r="AJ70" s="5"/>
      <c r="AK70" s="5"/>
      <c r="AL70" s="5"/>
    </row>
    <row r="71" spans="1:47">
      <c r="A71" s="5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9"/>
      <c r="AD71" s="9"/>
      <c r="AE71" s="9"/>
      <c r="AF71" s="9"/>
      <c r="AG71" s="9"/>
      <c r="AH71" s="5"/>
      <c r="AI71" s="5"/>
      <c r="AJ71" s="5"/>
      <c r="AK71" s="5"/>
      <c r="AL71" s="5"/>
    </row>
    <row r="72" spans="1:47">
      <c r="A72" s="5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9"/>
      <c r="AD72" s="9"/>
      <c r="AE72" s="9"/>
      <c r="AF72" s="9"/>
      <c r="AG72" s="9"/>
      <c r="AH72" s="5"/>
      <c r="AI72" s="5"/>
      <c r="AJ72" s="5"/>
      <c r="AK72" s="5"/>
      <c r="AL72" s="5"/>
    </row>
    <row r="73" spans="1:47">
      <c r="A73" s="5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47">
      <c r="A74" s="5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47">
      <c r="A75" s="5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47">
      <c r="A76" s="5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47">
      <c r="A77" s="5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47">
      <c r="A78" s="5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47">
      <c r="A79" s="5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47">
      <c r="A80" s="5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>
      <c r="A81" s="5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>
      <c r="A82" s="5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>
      <c r="A83" s="5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>
      <c r="A84" s="5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>
      <c r="A85" s="5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>
      <c r="A86" s="5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>
      <c r="A87" s="5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>
      <c r="A88" s="5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>
      <c r="A89" s="5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>
      <c r="A90" s="5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>
      <c r="A91" s="5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>
      <c r="A92" s="5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>
      <c r="A93" s="5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>
      <c r="A94" s="5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>
      <c r="A95" s="5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>
      <c r="A96" s="5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>
      <c r="A97" s="5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>
      <c r="A98" s="5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>
      <c r="A99" s="5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>
      <c r="A100" s="5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>
      <c r="A101" s="5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>
      <c r="A102" s="5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>
      <c r="A103" s="5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>
      <c r="A104" s="5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>
      <c r="A105" s="5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>
      <c r="A106" s="5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>
      <c r="A107" s="5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>
      <c r="A108" s="5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>
      <c r="A109" s="5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>
      <c r="A110" s="5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>
      <c r="A111" s="5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>
      <c r="A112" s="5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>
      <c r="A113" s="5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>
      <c r="A114" s="5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>
      <c r="A115" s="5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>
      <c r="A116" s="5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>
      <c r="A117" s="5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>
      <c r="A118" s="5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>
      <c r="A119" s="5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>
      <c r="A120" s="5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>
      <c r="A121" s="5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>
      <c r="A122" s="5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>
      <c r="A123" s="5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>
      <c r="A124" s="5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>
      <c r="A125" s="5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>
      <c r="A126" s="5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>
      <c r="A127" s="5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>
      <c r="A128" s="5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>
      <c r="A129" s="5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>
      <c r="A130" s="5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>
      <c r="A131" s="5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>
      <c r="A132" s="5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>
      <c r="A133" s="5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>
      <c r="A134" s="5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>
      <c r="A135" s="5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>
      <c r="A136" s="5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>
      <c r="A137" s="5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>
      <c r="A138" s="5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>
      <c r="A139" s="5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>
      <c r="A140" s="5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1:38">
      <c r="A141" s="5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>
      <c r="A142" s="5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1:38">
      <c r="A143" s="5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>
      <c r="A144" s="5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1:38">
      <c r="A145" s="5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>
      <c r="A146" s="5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1:38">
      <c r="A147" s="5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>
      <c r="A148" s="5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1:38">
      <c r="A149" s="5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>
      <c r="A150" s="5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</row>
    <row r="151" spans="1:38">
      <c r="A151" s="5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>
      <c r="A152" s="5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1:38">
      <c r="A153" s="5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>
      <c r="A154" s="5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1:38">
      <c r="A155" s="5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>
      <c r="A156" s="5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1:38">
      <c r="A157" s="5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>
      <c r="A158" s="5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</row>
    <row r="159" spans="1:38">
      <c r="A159" s="5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</row>
    <row r="160" spans="1:38">
      <c r="A160" s="5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</row>
    <row r="161" spans="1:38">
      <c r="A161" s="5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</row>
    <row r="162" spans="1:38">
      <c r="A162" s="5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</row>
    <row r="163" spans="1:38">
      <c r="A163" s="5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</row>
    <row r="164" spans="1:38">
      <c r="A164" s="5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>
      <c r="A165" s="5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>
      <c r="A166" s="5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>
      <c r="A167" s="5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>
      <c r="A168" s="5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>
      <c r="A169" s="5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1:38">
      <c r="A170" s="5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</row>
    <row r="171" spans="1:38">
      <c r="A171" s="5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1:38">
      <c r="A172" s="5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1:38">
      <c r="A173" s="5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1:38">
      <c r="A174" s="5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  <row r="175" spans="1:38">
      <c r="A175" s="5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</row>
    <row r="176" spans="1:38">
      <c r="A176" s="5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</row>
    <row r="177" spans="1:38">
      <c r="A177" s="5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</row>
    <row r="178" spans="1:38">
      <c r="A178" s="5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</row>
    <row r="179" spans="1:38">
      <c r="A179" s="5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</row>
    <row r="180" spans="1:38">
      <c r="A180" s="5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</row>
    <row r="181" spans="1:38">
      <c r="A181" s="5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</row>
    <row r="182" spans="1:38">
      <c r="A182" s="5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</row>
    <row r="183" spans="1:38">
      <c r="A183" s="5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</row>
    <row r="184" spans="1:38">
      <c r="A184" s="5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</row>
    <row r="185" spans="1:38">
      <c r="A185" s="5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>
      <c r="A186" s="5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>
      <c r="A187" s="5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>
      <c r="A188" s="5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</row>
    <row r="189" spans="1:38">
      <c r="A189" s="5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</row>
    <row r="190" spans="1:38">
      <c r="A190" s="5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</row>
    <row r="191" spans="1:38">
      <c r="A191" s="5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</row>
    <row r="192" spans="1:38">
      <c r="A192" s="5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</row>
    <row r="193" spans="1:38">
      <c r="A193" s="5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</row>
    <row r="194" spans="1:38">
      <c r="A194" s="5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</row>
    <row r="195" spans="1:38">
      <c r="A195" s="5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</row>
    <row r="196" spans="1:38">
      <c r="A196" s="5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</row>
    <row r="197" spans="1:38">
      <c r="A197" s="5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</row>
    <row r="198" spans="1:38">
      <c r="A198" s="5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</row>
    <row r="199" spans="1:38">
      <c r="A199" s="5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</row>
    <row r="200" spans="1:38">
      <c r="A200" s="5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</row>
    <row r="201" spans="1:38">
      <c r="A201" s="5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</row>
    <row r="202" spans="1:38">
      <c r="A202" s="5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</row>
    <row r="203" spans="1:38">
      <c r="A203" s="5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</row>
    <row r="204" spans="1:38">
      <c r="A204" s="5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</row>
    <row r="205" spans="1:38">
      <c r="A205" s="5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</row>
    <row r="206" spans="1:38">
      <c r="A206" s="5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</row>
    <row r="207" spans="1:38">
      <c r="A207" s="5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</row>
    <row r="208" spans="1:38">
      <c r="A208" s="5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</row>
    <row r="209" spans="1:38">
      <c r="A209" s="5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</row>
    <row r="210" spans="1:38">
      <c r="A210" s="5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</row>
    <row r="211" spans="1:38">
      <c r="A211" s="5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</row>
    <row r="212" spans="1:38">
      <c r="A212" s="5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</row>
    <row r="213" spans="1:38">
      <c r="A213" s="5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</row>
    <row r="214" spans="1:38">
      <c r="A214" s="5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</row>
    <row r="215" spans="1:38">
      <c r="A215" s="5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</row>
    <row r="216" spans="1:38">
      <c r="A216" s="5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</row>
    <row r="217" spans="1:38">
      <c r="A217" s="5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</row>
    <row r="218" spans="1:38">
      <c r="A218" s="5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</row>
    <row r="219" spans="1:38">
      <c r="A219" s="5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</row>
    <row r="220" spans="1:38">
      <c r="A220" s="5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</row>
    <row r="221" spans="1:38">
      <c r="A221" s="5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</row>
    <row r="222" spans="1:38">
      <c r="A222" s="5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</row>
    <row r="223" spans="1:38">
      <c r="A223" s="5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</row>
    <row r="224" spans="1:38">
      <c r="A224" s="5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</row>
    <row r="225" spans="1:38">
      <c r="A225" s="5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</row>
    <row r="226" spans="1:38">
      <c r="A226" s="5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</row>
    <row r="227" spans="1:38">
      <c r="A227" s="5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</row>
    <row r="228" spans="1:38">
      <c r="A228" s="5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</row>
    <row r="229" spans="1:38">
      <c r="A229" s="5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</row>
    <row r="230" spans="1:38">
      <c r="A230" s="5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</row>
    <row r="231" spans="1:38">
      <c r="A231" s="5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</row>
    <row r="232" spans="1:38">
      <c r="A232" s="5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</row>
    <row r="233" spans="1:38">
      <c r="A233" s="5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</row>
    <row r="234" spans="1:38">
      <c r="A234" s="5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</row>
    <row r="235" spans="1:38">
      <c r="A235" s="5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</row>
    <row r="236" spans="1:38">
      <c r="A236" s="5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</row>
    <row r="237" spans="1:38">
      <c r="A237" s="5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</row>
    <row r="238" spans="1:38">
      <c r="A238" s="5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</row>
    <row r="239" spans="1:38">
      <c r="A239" s="5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</row>
    <row r="240" spans="1:38">
      <c r="A240" s="5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</row>
    <row r="241" spans="1:38">
      <c r="A241" s="5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</row>
    <row r="242" spans="1:38">
      <c r="A242" s="5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</row>
    <row r="243" spans="1:38">
      <c r="A243" s="5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</row>
    <row r="244" spans="1:38">
      <c r="A244" s="5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</row>
    <row r="245" spans="1:38">
      <c r="A245" s="5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</row>
    <row r="246" spans="1:38">
      <c r="A246" s="5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</row>
    <row r="247" spans="1:38">
      <c r="A247" s="5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</row>
    <row r="248" spans="1:38">
      <c r="A248" s="5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</row>
    <row r="249" spans="1:38">
      <c r="A249" s="5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</row>
    <row r="250" spans="1:38">
      <c r="A250" s="5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</row>
    <row r="251" spans="1:38">
      <c r="A251" s="5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</row>
    <row r="252" spans="1:38">
      <c r="A252" s="5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</row>
    <row r="253" spans="1:38">
      <c r="A253" s="5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</row>
    <row r="254" spans="1:38">
      <c r="A254" s="5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</row>
    <row r="255" spans="1:38">
      <c r="A255" s="5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</row>
    <row r="256" spans="1:38">
      <c r="A256" s="5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</row>
    <row r="257" spans="1:38">
      <c r="A257" s="5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</row>
    <row r="258" spans="1:38">
      <c r="A258" s="5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</row>
    <row r="259" spans="1:38">
      <c r="A259" s="5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</row>
    <row r="260" spans="1:38">
      <c r="A260" s="5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</row>
    <row r="261" spans="1:38">
      <c r="A261" s="5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</row>
    <row r="262" spans="1:38">
      <c r="A262" s="5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</row>
    <row r="263" spans="1:38">
      <c r="A263" s="5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</row>
    <row r="264" spans="1:38">
      <c r="A264" s="5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</row>
    <row r="265" spans="1:38">
      <c r="A265" s="5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</row>
    <row r="266" spans="1:38">
      <c r="A266" s="5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</row>
    <row r="267" spans="1:38">
      <c r="A267" s="5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</row>
    <row r="268" spans="1:38">
      <c r="A268" s="5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</row>
    <row r="269" spans="1:38">
      <c r="A269" s="5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</row>
    <row r="270" spans="1:38">
      <c r="A270" s="5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</row>
    <row r="271" spans="1:38">
      <c r="A271" s="5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</row>
    <row r="272" spans="1:38">
      <c r="A272" s="5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</row>
    <row r="273" spans="1:38">
      <c r="A273" s="5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</row>
    <row r="274" spans="1:38">
      <c r="A274" s="5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</row>
    <row r="275" spans="1:38">
      <c r="A275" s="5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</row>
    <row r="276" spans="1:38">
      <c r="A276" s="5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</row>
    <row r="277" spans="1:38">
      <c r="A277" s="5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</row>
    <row r="278" spans="1:38">
      <c r="A278" s="5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</row>
    <row r="279" spans="1:38">
      <c r="A279" s="5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</row>
    <row r="280" spans="1:38">
      <c r="A280" s="5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</row>
    <row r="281" spans="1:38">
      <c r="A281" s="5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</row>
    <row r="282" spans="1:38">
      <c r="A282" s="5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</row>
    <row r="283" spans="1:38">
      <c r="A283" s="5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</row>
    <row r="284" spans="1:38">
      <c r="A284" s="5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</row>
    <row r="285" spans="1:38">
      <c r="A285" s="5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</row>
    <row r="286" spans="1:38">
      <c r="A286" s="5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</row>
    <row r="287" spans="1:38">
      <c r="A287" s="5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</row>
    <row r="288" spans="1:38">
      <c r="A288" s="5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</row>
    <row r="289" spans="1:38">
      <c r="A289" s="5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</row>
    <row r="290" spans="1:38">
      <c r="A290" s="5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</row>
    <row r="291" spans="1:38">
      <c r="A291" s="5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</row>
    <row r="292" spans="1:38">
      <c r="A292" s="5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</row>
    <row r="293" spans="1:38">
      <c r="A293" s="5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</row>
    <row r="294" spans="1:38">
      <c r="A294" s="5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</row>
    <row r="295" spans="1:38">
      <c r="A295" s="5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</row>
    <row r="296" spans="1:38">
      <c r="A296" s="5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</row>
    <row r="297" spans="1:38">
      <c r="A297" s="5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</row>
    <row r="298" spans="1:38">
      <c r="A298" s="5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</row>
    <row r="299" spans="1:38">
      <c r="A299" s="5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</row>
    <row r="300" spans="1:38">
      <c r="A300" s="5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</row>
    <row r="301" spans="1:38">
      <c r="A301" s="5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</row>
    <row r="302" spans="1:38">
      <c r="A302" s="5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</row>
    <row r="303" spans="1:38">
      <c r="A303" s="5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</row>
    <row r="304" spans="1:38">
      <c r="A304" s="5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</row>
    <row r="305" spans="1:38">
      <c r="A305" s="5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</row>
    <row r="306" spans="1:38">
      <c r="A306" s="5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</row>
    <row r="307" spans="1:38">
      <c r="A307" s="5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</row>
    <row r="308" spans="1:38">
      <c r="A308" s="5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</row>
    <row r="309" spans="1:38">
      <c r="A309" s="5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</row>
    <row r="310" spans="1:38">
      <c r="A310" s="5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</row>
    <row r="311" spans="1:38">
      <c r="A311" s="5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</row>
    <row r="312" spans="1:38">
      <c r="A312" s="5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</row>
    <row r="313" spans="1:38">
      <c r="A313" s="5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</row>
    <row r="314" spans="1:38">
      <c r="A314" s="5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</row>
    <row r="315" spans="1:38">
      <c r="A315" s="5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</row>
    <row r="316" spans="1:38">
      <c r="A316" s="5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</row>
    <row r="317" spans="1:38">
      <c r="A317" s="5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</row>
    <row r="318" spans="1:38">
      <c r="A318" s="5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</row>
    <row r="319" spans="1:38">
      <c r="A319" s="5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</row>
    <row r="320" spans="1:38">
      <c r="A320" s="5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</row>
    <row r="321" spans="1:38">
      <c r="A321" s="5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</row>
    <row r="322" spans="1:38">
      <c r="A322" s="5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</row>
    <row r="323" spans="1:38">
      <c r="A323" s="5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</row>
    <row r="324" spans="1:38">
      <c r="A324" s="5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</row>
    <row r="325" spans="1:38">
      <c r="A325" s="5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</row>
    <row r="326" spans="1:38">
      <c r="A326" s="5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</row>
    <row r="327" spans="1:38">
      <c r="A327" s="5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</row>
    <row r="328" spans="1:38">
      <c r="A328" s="5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</row>
    <row r="329" spans="1:38">
      <c r="A329" s="5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</row>
    <row r="330" spans="1:38">
      <c r="A330" s="5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</row>
    <row r="331" spans="1:38">
      <c r="A331" s="5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</row>
    <row r="332" spans="1:38">
      <c r="A332" s="5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</row>
    <row r="333" spans="1:38">
      <c r="A333" s="5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</row>
    <row r="334" spans="1:38">
      <c r="A334" s="5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</row>
    <row r="335" spans="1:38">
      <c r="A335" s="5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</row>
    <row r="336" spans="1:38">
      <c r="A336" s="5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</row>
    <row r="337" spans="1:38">
      <c r="A337" s="5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</row>
    <row r="338" spans="1:38">
      <c r="A338" s="5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</row>
    <row r="339" spans="1:38">
      <c r="A339" s="5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</row>
    <row r="340" spans="1:38">
      <c r="A340" s="5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</row>
    <row r="341" spans="1:38">
      <c r="A341" s="5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</row>
    <row r="342" spans="1:38">
      <c r="A342" s="5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</row>
    <row r="343" spans="1:38">
      <c r="A343" s="5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</row>
    <row r="344" spans="1:38">
      <c r="A344" s="5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</row>
    <row r="345" spans="1:38">
      <c r="A345" s="5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</row>
    <row r="346" spans="1:38">
      <c r="A346" s="5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</row>
    <row r="347" spans="1:38">
      <c r="A347" s="5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</row>
    <row r="348" spans="1:38">
      <c r="A348" s="5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</row>
    <row r="349" spans="1:38">
      <c r="A349" s="5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</row>
    <row r="350" spans="1:38">
      <c r="A350" s="5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</row>
    <row r="351" spans="1:38">
      <c r="A351" s="5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</row>
    <row r="352" spans="1:38">
      <c r="A352" s="5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</row>
    <row r="353" spans="1:38">
      <c r="A353" s="5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</row>
    <row r="354" spans="1:38">
      <c r="A354" s="5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</row>
    <row r="355" spans="1:38">
      <c r="A355" s="5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</row>
    <row r="356" spans="1:38">
      <c r="A356" s="5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</row>
    <row r="357" spans="1:38">
      <c r="A357" s="5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</row>
    <row r="358" spans="1:38">
      <c r="A358" s="5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</row>
    <row r="359" spans="1:38">
      <c r="A359" s="5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</row>
    <row r="360" spans="1:38">
      <c r="A360" s="5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</row>
    <row r="361" spans="1:38">
      <c r="A361" s="5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</row>
    <row r="362" spans="1:38">
      <c r="A362" s="5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</row>
    <row r="363" spans="1:38">
      <c r="A363" s="5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</row>
    <row r="364" spans="1:38">
      <c r="A364" s="5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</row>
    <row r="365" spans="1:38">
      <c r="A365" s="5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</row>
    <row r="366" spans="1:38">
      <c r="A366" s="5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</row>
    <row r="367" spans="1:38">
      <c r="A367" s="5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</row>
    <row r="368" spans="1:38">
      <c r="AC368" s="5"/>
      <c r="AD368" s="5"/>
      <c r="AE368" s="5"/>
      <c r="AF368" s="5"/>
      <c r="AG368" s="5"/>
    </row>
    <row r="369" spans="29:33">
      <c r="AC369" s="5"/>
      <c r="AD369" s="5"/>
      <c r="AE369" s="5"/>
      <c r="AF369" s="5"/>
      <c r="AG369" s="5"/>
    </row>
    <row r="370" spans="29:33">
      <c r="AC370" s="5"/>
      <c r="AD370" s="5"/>
      <c r="AE370" s="5"/>
      <c r="AF370" s="5"/>
      <c r="AG370" s="5"/>
    </row>
  </sheetData>
  <mergeCells count="2">
    <mergeCell ref="S33:S36"/>
    <mergeCell ref="S41:S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5"/>
  <sheetViews>
    <sheetView showGridLines="0" zoomScale="85" zoomScaleNormal="85" workbookViewId="0"/>
  </sheetViews>
  <sheetFormatPr defaultRowHeight="14.25"/>
  <cols>
    <col min="1" max="1" width="6.7109375" customWidth="1"/>
    <col min="2" max="5" width="14.85546875" bestFit="1" customWidth="1"/>
    <col min="6" max="6" width="14.85546875" customWidth="1"/>
    <col min="7" max="7" width="8.42578125" customWidth="1"/>
    <col min="8" max="8" width="13.7109375" customWidth="1"/>
    <col min="9" max="9" width="10" customWidth="1"/>
    <col min="10" max="10" width="9.85546875" customWidth="1"/>
    <col min="11" max="11" width="10" customWidth="1"/>
    <col min="12" max="12" width="9.5703125" customWidth="1"/>
    <col min="13" max="14" width="10" customWidth="1"/>
    <col min="15" max="15" width="10.5703125" customWidth="1"/>
    <col min="16" max="16" width="10.42578125" customWidth="1"/>
    <col min="17" max="17" width="11.7109375" customWidth="1"/>
    <col min="19" max="19" width="11.85546875" customWidth="1"/>
    <col min="20" max="20" width="11" customWidth="1"/>
    <col min="21" max="21" width="22.140625" customWidth="1"/>
    <col min="22" max="22" width="14" customWidth="1"/>
    <col min="23" max="23" width="27" customWidth="1"/>
    <col min="24" max="24" width="11.7109375" customWidth="1"/>
    <col min="25" max="25" width="11.5703125" customWidth="1"/>
    <col min="26" max="26" width="10" customWidth="1"/>
    <col min="27" max="27" width="12.140625" customWidth="1"/>
    <col min="28" max="28" width="12.42578125" customWidth="1"/>
    <col min="29" max="29" width="25" customWidth="1"/>
    <col min="30" max="30" width="12.28515625" customWidth="1"/>
    <col min="31" max="31" width="12.5703125" customWidth="1"/>
    <col min="32" max="32" width="10.140625" bestFit="1" customWidth="1"/>
    <col min="33" max="33" width="10.28515625" customWidth="1"/>
  </cols>
  <sheetData>
    <row r="1" spans="1:24" s="2" customFormat="1" ht="42.75" customHeight="1">
      <c r="A1" s="4" t="s">
        <v>85</v>
      </c>
    </row>
    <row r="2" spans="1:2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5"/>
    </row>
    <row r="3" spans="1:24" s="104" customFormat="1">
      <c r="A3" s="130" t="s">
        <v>86</v>
      </c>
      <c r="B3" s="99"/>
      <c r="C3" s="99"/>
      <c r="D3" s="99"/>
      <c r="E3" s="99"/>
      <c r="F3" s="99"/>
      <c r="G3" s="99"/>
      <c r="H3" s="105" t="s">
        <v>87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99"/>
    </row>
    <row r="4" spans="1:24">
      <c r="A4" s="10" t="s">
        <v>7</v>
      </c>
      <c r="B4" s="45" t="s">
        <v>17</v>
      </c>
      <c r="C4" s="45" t="s">
        <v>18</v>
      </c>
      <c r="D4" s="45" t="s">
        <v>19</v>
      </c>
      <c r="E4" s="178" t="s">
        <v>20</v>
      </c>
      <c r="F4" s="46" t="s">
        <v>88</v>
      </c>
      <c r="G4" s="9"/>
      <c r="H4" s="10" t="s">
        <v>7</v>
      </c>
      <c r="I4" s="253" t="s">
        <v>17</v>
      </c>
      <c r="J4" s="253" t="s">
        <v>18</v>
      </c>
      <c r="K4" s="253" t="s">
        <v>19</v>
      </c>
      <c r="L4" s="255" t="s">
        <v>20</v>
      </c>
      <c r="M4" s="255" t="s">
        <v>88</v>
      </c>
      <c r="N4" s="34"/>
      <c r="O4" s="37"/>
      <c r="P4" s="37"/>
      <c r="V4" s="26"/>
      <c r="W4" s="9"/>
      <c r="X4" s="5"/>
    </row>
    <row r="5" spans="1:24">
      <c r="A5" s="49" t="s">
        <v>23</v>
      </c>
      <c r="B5" s="131">
        <v>318249</v>
      </c>
      <c r="C5" s="131">
        <v>320022</v>
      </c>
      <c r="D5" s="131">
        <v>295067</v>
      </c>
      <c r="E5" s="150">
        <v>336265</v>
      </c>
      <c r="F5" s="151">
        <v>316623</v>
      </c>
      <c r="G5" s="9"/>
      <c r="H5" s="39" t="s">
        <v>23</v>
      </c>
      <c r="I5" s="47">
        <f>(B5/B32)*100000</f>
        <v>180413.26530612246</v>
      </c>
      <c r="J5" s="47">
        <f>(C5/B32)*100000</f>
        <v>181418.36734693876</v>
      </c>
      <c r="K5" s="47">
        <f>(D5/B33)*100000</f>
        <v>162840.50772626934</v>
      </c>
      <c r="L5" s="47">
        <f>(E5/B34)*100000</f>
        <v>180982.2389666308</v>
      </c>
      <c r="M5" s="260">
        <f>(F5/B35)*100000</f>
        <v>166995.25316455695</v>
      </c>
      <c r="N5" s="48"/>
      <c r="O5" s="24"/>
      <c r="P5" s="24"/>
      <c r="V5" s="26"/>
      <c r="W5" s="9"/>
      <c r="X5" s="5"/>
    </row>
    <row r="6" spans="1:24">
      <c r="A6" s="50" t="s">
        <v>26</v>
      </c>
      <c r="B6" s="132">
        <v>82904160</v>
      </c>
      <c r="C6" s="132">
        <v>88441958</v>
      </c>
      <c r="D6" s="132">
        <v>92352781</v>
      </c>
      <c r="E6" s="150">
        <v>100748898</v>
      </c>
      <c r="F6" s="151">
        <v>82290181</v>
      </c>
      <c r="G6" s="9"/>
      <c r="H6" s="40" t="s">
        <v>26</v>
      </c>
      <c r="I6" s="257">
        <f>(B6/C31)*100000</f>
        <v>5339010.8191653788</v>
      </c>
      <c r="J6" s="258">
        <f>(C6/C32)*(100000)</f>
        <v>5563087.0549754687</v>
      </c>
      <c r="K6" s="257">
        <f>(D6/C33)*100000</f>
        <v>5682898.3447172483</v>
      </c>
      <c r="L6" s="258">
        <f>(E6/C34)*(100000)</f>
        <v>6088282.4510514867</v>
      </c>
      <c r="M6" s="261">
        <f>(F6/C35)*100000</f>
        <v>4896767.6881880397</v>
      </c>
      <c r="N6" s="257"/>
      <c r="O6" s="24"/>
      <c r="P6" s="24"/>
      <c r="V6" s="26"/>
      <c r="W6" s="9"/>
      <c r="X6" s="5"/>
    </row>
    <row r="7" spans="1:24">
      <c r="A7" s="50" t="s">
        <v>31</v>
      </c>
      <c r="B7" s="132">
        <v>4085467</v>
      </c>
      <c r="C7" s="132">
        <v>3988518</v>
      </c>
      <c r="D7" s="132">
        <v>3987294</v>
      </c>
      <c r="E7" s="150">
        <v>4008457</v>
      </c>
      <c r="F7" s="151">
        <v>3540660</v>
      </c>
      <c r="G7" s="9"/>
      <c r="H7" s="40" t="s">
        <v>31</v>
      </c>
      <c r="I7" s="48">
        <f>(B7/D31)*100000</f>
        <v>924104.72743723134</v>
      </c>
      <c r="J7" s="48">
        <f>(C7/D32)*100000</f>
        <v>880856.44876325096</v>
      </c>
      <c r="K7" s="48">
        <f>(D7/D33)*100000</f>
        <v>857482.58064516133</v>
      </c>
      <c r="L7" s="48">
        <f>(E7/D34)*100000</f>
        <v>842821.06812447438</v>
      </c>
      <c r="M7" s="262">
        <f>(F7/D35)*100000</f>
        <v>729581.70203997521</v>
      </c>
      <c r="N7" s="48"/>
      <c r="O7" s="24"/>
      <c r="P7" s="24"/>
      <c r="V7" s="26"/>
      <c r="W7" s="9"/>
      <c r="X7" s="5"/>
    </row>
    <row r="8" spans="1:24">
      <c r="A8" s="50" t="s">
        <v>64</v>
      </c>
      <c r="B8" s="132">
        <v>3352802</v>
      </c>
      <c r="C8" s="132">
        <v>3173207</v>
      </c>
      <c r="D8" s="132">
        <v>2921130</v>
      </c>
      <c r="E8" s="150">
        <v>2742094</v>
      </c>
      <c r="F8" s="151">
        <v>2386214</v>
      </c>
      <c r="G8" s="9"/>
      <c r="H8" s="40" t="s">
        <v>64</v>
      </c>
      <c r="I8" s="257">
        <f>(B8/E31)*100000</f>
        <v>1143520.4638472034</v>
      </c>
      <c r="J8" s="257">
        <f>(C8/E32)*100000</f>
        <v>1052473.3001658374</v>
      </c>
      <c r="K8" s="48">
        <f>(D8/E33)*100000</f>
        <v>937762.43980738358</v>
      </c>
      <c r="L8" s="48">
        <f>(E8/E34)*100000</f>
        <v>854767.45635910216</v>
      </c>
      <c r="M8" s="262">
        <f>(F8/E35)*100000</f>
        <v>727060.93845216336</v>
      </c>
      <c r="N8" s="48"/>
      <c r="O8" s="24"/>
      <c r="P8" s="24"/>
      <c r="V8" s="26"/>
      <c r="W8" s="9"/>
      <c r="X8" s="5"/>
    </row>
    <row r="9" spans="1:24">
      <c r="A9" s="50" t="s">
        <v>39</v>
      </c>
      <c r="B9" s="132">
        <v>146129</v>
      </c>
      <c r="C9" s="132">
        <v>142373</v>
      </c>
      <c r="D9" s="132">
        <v>142082</v>
      </c>
      <c r="E9" s="150">
        <v>133426</v>
      </c>
      <c r="F9" s="151">
        <v>100054</v>
      </c>
      <c r="G9" s="9"/>
      <c r="H9" s="40" t="s">
        <v>39</v>
      </c>
      <c r="I9" s="257">
        <f>(B9/F31)*100000</f>
        <v>303802.49480249477</v>
      </c>
      <c r="J9" s="257">
        <f>(C9/F32)*100000</f>
        <v>291747.95081967214</v>
      </c>
      <c r="K9" s="48">
        <f>(D9/F33)*100000</f>
        <v>288784.55284552847</v>
      </c>
      <c r="L9" s="48">
        <f>(E9/F34)*100000</f>
        <v>269547.47474747471</v>
      </c>
      <c r="M9" s="262">
        <f>(F9/F35)*100000</f>
        <v>199708.58283433132</v>
      </c>
      <c r="N9" s="48"/>
      <c r="O9" s="26"/>
      <c r="P9" s="26"/>
      <c r="V9" s="26"/>
      <c r="W9" s="9"/>
      <c r="X9" s="5"/>
    </row>
    <row r="10" spans="1:24">
      <c r="A10" s="50" t="s">
        <v>80</v>
      </c>
      <c r="B10" s="132">
        <v>694557</v>
      </c>
      <c r="C10" s="132">
        <v>688151</v>
      </c>
      <c r="D10" s="132">
        <v>666127</v>
      </c>
      <c r="E10" s="150">
        <v>645297</v>
      </c>
      <c r="F10" s="151">
        <v>511667</v>
      </c>
      <c r="G10" s="9"/>
      <c r="H10" s="40" t="s">
        <v>89</v>
      </c>
      <c r="I10" s="257">
        <f>(B10/G31)*100000</f>
        <v>424286.49969456327</v>
      </c>
      <c r="J10" s="257">
        <f>(C10/G32)*100000</f>
        <v>412313.36129418813</v>
      </c>
      <c r="K10" s="48">
        <f>(D10/G33)*100000</f>
        <v>392532.11549793754</v>
      </c>
      <c r="L10" s="48">
        <f>(E10/G34)*100000</f>
        <v>374302.20417633408</v>
      </c>
      <c r="M10" s="262">
        <f>(F10/G35)*100000</f>
        <v>292214.16333523701</v>
      </c>
      <c r="N10" s="48"/>
      <c r="O10" s="26"/>
      <c r="P10" s="26"/>
      <c r="V10" s="26"/>
      <c r="W10" s="9"/>
      <c r="X10" s="5"/>
    </row>
    <row r="11" spans="1:24">
      <c r="A11" s="50" t="s">
        <v>46</v>
      </c>
      <c r="B11" s="132">
        <v>605603</v>
      </c>
      <c r="C11" s="132">
        <v>614811</v>
      </c>
      <c r="D11" s="132">
        <v>624286</v>
      </c>
      <c r="E11" s="150">
        <v>649874</v>
      </c>
      <c r="F11" s="151">
        <v>537597</v>
      </c>
      <c r="G11" s="9"/>
      <c r="H11" s="40" t="s">
        <v>46</v>
      </c>
      <c r="I11" s="257">
        <f>(B11/H31)*100000</f>
        <v>519385.07718696399</v>
      </c>
      <c r="J11" s="257">
        <f>(C11/H32)*100000</f>
        <v>518827.84810126584</v>
      </c>
      <c r="K11" s="48">
        <f>(D11/H33)*100000</f>
        <v>520238.33333333337</v>
      </c>
      <c r="L11" s="48">
        <f>(E11/H34)*100000</f>
        <v>536199.66996699665</v>
      </c>
      <c r="M11" s="262">
        <f>(F11/H35)*100000</f>
        <v>437782.5732899023</v>
      </c>
      <c r="N11" s="48"/>
      <c r="O11" s="26"/>
      <c r="P11" s="26"/>
      <c r="V11" s="26"/>
      <c r="W11" s="9"/>
      <c r="X11" s="5"/>
    </row>
    <row r="12" spans="1:24">
      <c r="A12" s="50" t="s">
        <v>90</v>
      </c>
      <c r="B12" s="132">
        <v>1356938</v>
      </c>
      <c r="C12" s="132">
        <v>1301374</v>
      </c>
      <c r="D12" s="132">
        <v>1390386</v>
      </c>
      <c r="E12" s="150">
        <v>1290133</v>
      </c>
      <c r="F12" s="151">
        <v>993364</v>
      </c>
      <c r="G12" s="9"/>
      <c r="H12" s="40" t="s">
        <v>91</v>
      </c>
      <c r="I12" s="257">
        <f>(B12/I31)*100000</f>
        <v>571582.98230834038</v>
      </c>
      <c r="J12" s="257">
        <f>(C12/I32)*100000</f>
        <v>539765.2426379096</v>
      </c>
      <c r="K12" s="48">
        <f>(D12/I33)*100000</f>
        <v>569130.57715923048</v>
      </c>
      <c r="L12" s="48">
        <f>(E12/I34)*100000</f>
        <v>521265.8585858586</v>
      </c>
      <c r="M12" s="262">
        <f>(F12/I35)*100000</f>
        <v>396710.86261980835</v>
      </c>
      <c r="N12" s="48"/>
      <c r="O12" s="26"/>
      <c r="P12" s="26"/>
      <c r="V12" s="26"/>
      <c r="W12" s="9"/>
      <c r="X12" s="5"/>
    </row>
    <row r="13" spans="1:24">
      <c r="A13" s="50" t="s">
        <v>30</v>
      </c>
      <c r="B13" s="132">
        <v>37330479</v>
      </c>
      <c r="C13" s="132">
        <v>37754749</v>
      </c>
      <c r="D13" s="132">
        <v>38473692</v>
      </c>
      <c r="E13" s="150">
        <v>39273072</v>
      </c>
      <c r="F13" s="151">
        <v>32989812</v>
      </c>
      <c r="G13" s="9"/>
      <c r="H13" s="40" t="s">
        <v>30</v>
      </c>
      <c r="I13" s="257">
        <f>(B13/J31)*100000</f>
        <v>7439314.2686329214</v>
      </c>
      <c r="J13" s="257">
        <f>(C13/J32)*100000</f>
        <v>7392745.0558057576</v>
      </c>
      <c r="K13" s="257">
        <f>(D13/J33)*100000</f>
        <v>7423054.601582095</v>
      </c>
      <c r="L13" s="257">
        <f>(E13/J34)*100000</f>
        <v>7467783.2287507132</v>
      </c>
      <c r="M13" s="261">
        <f>(F13/J35)*100000</f>
        <v>6194106.6466391291</v>
      </c>
      <c r="N13" s="257"/>
      <c r="O13" s="9"/>
      <c r="P13" s="9"/>
      <c r="V13" s="9"/>
      <c r="W13" s="9"/>
      <c r="X13" s="5"/>
    </row>
    <row r="14" spans="1:24">
      <c r="A14" s="50" t="s">
        <v>92</v>
      </c>
      <c r="B14" s="132">
        <v>439815</v>
      </c>
      <c r="C14" s="132">
        <v>448928</v>
      </c>
      <c r="D14" s="132">
        <v>418915</v>
      </c>
      <c r="E14" s="150">
        <v>440570</v>
      </c>
      <c r="F14" s="151">
        <v>377604</v>
      </c>
      <c r="G14" s="9"/>
      <c r="H14" s="40" t="s">
        <v>93</v>
      </c>
      <c r="I14" s="257">
        <f>(B14/N31)*100000</f>
        <v>298381.95386702847</v>
      </c>
      <c r="J14" s="257">
        <f>(C14/N32)*100000</f>
        <v>298489.36170212767</v>
      </c>
      <c r="K14" s="257">
        <f>(D14/N33)*100000</f>
        <v>273979.72531066055</v>
      </c>
      <c r="L14" s="257">
        <f>(E14/N34)*100000</f>
        <v>283507.07850707852</v>
      </c>
      <c r="M14" s="261">
        <f>(F14/N35)*100000</f>
        <v>238838.70967741933</v>
      </c>
      <c r="N14" s="257"/>
      <c r="O14" s="26"/>
      <c r="P14" s="177"/>
      <c r="V14" s="9"/>
      <c r="W14" s="9"/>
      <c r="X14" s="5"/>
    </row>
    <row r="15" spans="1:24">
      <c r="A15" s="50" t="s">
        <v>57</v>
      </c>
      <c r="B15" s="132">
        <v>9177</v>
      </c>
      <c r="C15" s="132">
        <v>9000</v>
      </c>
      <c r="D15" s="132">
        <v>0</v>
      </c>
      <c r="E15" s="150">
        <v>0</v>
      </c>
      <c r="F15" s="151" t="s">
        <v>94</v>
      </c>
      <c r="G15" s="9"/>
      <c r="H15" s="40" t="s">
        <v>57</v>
      </c>
      <c r="I15" s="257">
        <f>(B15/O31)*100000</f>
        <v>27978.658536585364</v>
      </c>
      <c r="J15" s="257">
        <f>(C15/O32)*100000</f>
        <v>27355.62310030395</v>
      </c>
      <c r="K15" s="257" t="s">
        <v>94</v>
      </c>
      <c r="L15" s="257">
        <f>(E15/O34)*100000</f>
        <v>0</v>
      </c>
      <c r="M15" s="263" t="s">
        <v>94</v>
      </c>
      <c r="N15" s="51"/>
      <c r="O15" s="26"/>
      <c r="P15" s="26"/>
      <c r="V15" s="9"/>
      <c r="W15" s="9"/>
      <c r="X15" s="5"/>
    </row>
    <row r="16" spans="1:24">
      <c r="A16" s="50" t="s">
        <v>60</v>
      </c>
      <c r="B16" s="132">
        <v>13859074</v>
      </c>
      <c r="C16" s="132">
        <v>13362576</v>
      </c>
      <c r="D16" s="132">
        <v>13750380</v>
      </c>
      <c r="E16" s="150">
        <v>13866220</v>
      </c>
      <c r="F16" s="151">
        <v>11162229</v>
      </c>
      <c r="G16" s="9"/>
      <c r="H16" s="40" t="s">
        <v>60</v>
      </c>
      <c r="I16" s="259">
        <f>(B16/P31)*100000</f>
        <v>2366645.1502732239</v>
      </c>
      <c r="J16" s="259">
        <f>(C16/P32)*100000</f>
        <v>2220065.7916597445</v>
      </c>
      <c r="K16" s="259">
        <f>(D16/P33)*100000</f>
        <v>2238381.8980953931</v>
      </c>
      <c r="L16" s="259">
        <f>(E16/P34)*100000</f>
        <v>2226432.2414900446</v>
      </c>
      <c r="M16" s="264">
        <f>(F16/P35)*100000</f>
        <v>1765337.4980230904</v>
      </c>
      <c r="N16" s="51"/>
      <c r="O16" s="26"/>
      <c r="P16" s="26"/>
      <c r="V16" s="9"/>
      <c r="W16" s="9"/>
      <c r="X16" s="5"/>
    </row>
    <row r="17" spans="1:24">
      <c r="A17" s="50" t="s">
        <v>63</v>
      </c>
      <c r="B17" s="132">
        <v>2681639</v>
      </c>
      <c r="C17" s="132">
        <v>2651996</v>
      </c>
      <c r="D17" s="132">
        <v>3238717</v>
      </c>
      <c r="E17" s="150">
        <v>4013254</v>
      </c>
      <c r="F17" s="151">
        <v>3448757</v>
      </c>
      <c r="G17" s="9"/>
      <c r="H17" s="40" t="s">
        <v>63</v>
      </c>
      <c r="I17" s="259">
        <f>(B17/Q31)*100000</f>
        <v>1233504.5998160073</v>
      </c>
      <c r="J17" s="259">
        <f>(C17/Q32)*100000</f>
        <v>1188702.8238458091</v>
      </c>
      <c r="K17" s="259">
        <f>(D17/Q33)*100000</f>
        <v>1415523.1643356644</v>
      </c>
      <c r="L17" s="259">
        <f>(E17/Q34)*100000</f>
        <v>1707767.6595744682</v>
      </c>
      <c r="M17" s="264">
        <f>(F17/Q35)*100000</f>
        <v>1438780.5590321235</v>
      </c>
      <c r="N17" s="51"/>
      <c r="O17" s="26"/>
      <c r="P17" s="26"/>
      <c r="V17" s="9"/>
      <c r="W17" s="9"/>
      <c r="X17" s="5"/>
    </row>
    <row r="18" spans="1:24">
      <c r="A18" s="50" t="s">
        <v>67</v>
      </c>
      <c r="B18" s="132">
        <v>211425</v>
      </c>
      <c r="C18" s="132">
        <v>198826</v>
      </c>
      <c r="D18" s="132">
        <v>187183</v>
      </c>
      <c r="E18" s="150">
        <v>182640</v>
      </c>
      <c r="F18" s="151">
        <v>148349</v>
      </c>
      <c r="G18" s="9"/>
      <c r="H18" s="41" t="s">
        <v>67</v>
      </c>
      <c r="I18" s="266">
        <f>(B18/R31)*100000</f>
        <v>216402.25179119757</v>
      </c>
      <c r="J18" s="266">
        <f>(C18/R32)*100000</f>
        <v>200834.34343434346</v>
      </c>
      <c r="K18" s="266">
        <f>(D18/R33)*100000</f>
        <v>187370.37037037036</v>
      </c>
      <c r="L18" s="266">
        <f>(E18/R34)*100000</f>
        <v>181731.3432835821</v>
      </c>
      <c r="M18" s="265">
        <f>(F18/R35)*100000</f>
        <v>146156.65024630542</v>
      </c>
      <c r="N18" s="51"/>
      <c r="O18" s="26"/>
      <c r="P18" s="26"/>
      <c r="V18" s="9"/>
      <c r="W18" s="9"/>
      <c r="X18" s="5"/>
    </row>
    <row r="19" spans="1:24">
      <c r="A19" s="52" t="s">
        <v>69</v>
      </c>
      <c r="B19" s="133">
        <v>147995514</v>
      </c>
      <c r="C19" s="133">
        <v>153096489</v>
      </c>
      <c r="D19" s="133">
        <v>158448040</v>
      </c>
      <c r="E19" s="180">
        <v>168330200</v>
      </c>
      <c r="F19" s="181">
        <v>138803111</v>
      </c>
      <c r="G19" s="9"/>
      <c r="H19" s="5"/>
      <c r="I19" s="5"/>
      <c r="J19" s="5"/>
      <c r="K19" s="5"/>
      <c r="L19" s="5"/>
      <c r="M19" s="5"/>
      <c r="N19" s="5"/>
      <c r="O19" s="26"/>
      <c r="P19" s="26"/>
      <c r="V19" s="9"/>
      <c r="W19" s="9"/>
      <c r="X19" s="5"/>
    </row>
    <row r="20" spans="1:24">
      <c r="A20" s="9"/>
      <c r="B20" s="134"/>
      <c r="C20" s="134"/>
      <c r="D20" s="134"/>
      <c r="E20" s="182"/>
      <c r="F20" s="183"/>
      <c r="G20" s="9"/>
      <c r="H20" s="15" t="s">
        <v>95</v>
      </c>
      <c r="I20" s="21"/>
      <c r="J20" s="26"/>
      <c r="K20" s="5"/>
      <c r="L20" s="5"/>
      <c r="M20" s="5"/>
      <c r="N20" s="5"/>
      <c r="O20" s="26"/>
      <c r="P20" s="26"/>
      <c r="V20" s="9"/>
      <c r="W20" s="9"/>
      <c r="X20" s="5"/>
    </row>
    <row r="21" spans="1:24">
      <c r="A21" s="15" t="s">
        <v>95</v>
      </c>
      <c r="B21" s="21"/>
      <c r="C21" s="26"/>
      <c r="D21" s="26"/>
      <c r="E21" s="9"/>
      <c r="F21" s="9"/>
      <c r="G21" s="9"/>
      <c r="H21" s="9" t="s">
        <v>96</v>
      </c>
      <c r="I21" s="9"/>
      <c r="J21" s="26"/>
      <c r="K21" s="5"/>
      <c r="L21" s="5"/>
      <c r="M21" s="5"/>
      <c r="N21" s="5"/>
      <c r="O21" s="26"/>
      <c r="P21" s="26"/>
      <c r="V21" s="9"/>
      <c r="W21" s="9"/>
      <c r="X21" s="5"/>
    </row>
    <row r="22" spans="1:24">
      <c r="A22" s="9"/>
      <c r="B22" s="9"/>
      <c r="C22" s="9"/>
      <c r="D22" s="9"/>
      <c r="E22" s="9"/>
      <c r="F22" s="9"/>
      <c r="G22" s="9"/>
      <c r="H22" s="9"/>
      <c r="I22" s="9"/>
      <c r="J22" s="26"/>
      <c r="K22" s="5"/>
      <c r="L22" s="5"/>
      <c r="M22" s="5"/>
      <c r="N22" s="5"/>
      <c r="O22" s="26"/>
      <c r="P22" s="26"/>
      <c r="V22" s="9"/>
      <c r="W22" s="9"/>
      <c r="X22" s="5"/>
    </row>
    <row r="23" spans="1:24">
      <c r="A23" s="9"/>
      <c r="B23" s="9"/>
      <c r="C23" s="9"/>
      <c r="D23" s="9"/>
      <c r="E23" s="9"/>
      <c r="F23" s="9"/>
      <c r="G23" s="26"/>
      <c r="H23" s="9"/>
      <c r="I23" s="9"/>
      <c r="J23" s="26"/>
      <c r="K23" s="5"/>
      <c r="L23" s="5"/>
      <c r="M23" s="5"/>
      <c r="N23" s="5"/>
      <c r="O23" s="26"/>
      <c r="P23" s="26"/>
      <c r="V23" s="9"/>
      <c r="W23" s="9"/>
      <c r="X23" s="5"/>
    </row>
    <row r="24" spans="1:24">
      <c r="A24" s="9"/>
      <c r="B24" s="9"/>
      <c r="C24" s="9"/>
      <c r="D24" s="9"/>
      <c r="E24" s="9"/>
      <c r="F24" s="9"/>
      <c r="G24" s="9"/>
      <c r="H24" s="9"/>
      <c r="I24" s="9"/>
      <c r="J24" s="26"/>
      <c r="K24" s="5"/>
      <c r="L24" s="5"/>
      <c r="M24" s="242"/>
      <c r="N24" s="242"/>
      <c r="O24" s="26"/>
      <c r="P24" s="26"/>
      <c r="V24" s="9"/>
      <c r="W24" s="9"/>
      <c r="X24" s="5"/>
    </row>
    <row r="25" spans="1:24">
      <c r="A25" s="9"/>
      <c r="B25" s="9"/>
      <c r="C25" s="9"/>
      <c r="D25" s="9"/>
      <c r="E25" s="9"/>
      <c r="F25" s="9"/>
      <c r="G25" s="9"/>
      <c r="H25" s="9"/>
      <c r="I25" s="9"/>
      <c r="J25" s="26"/>
      <c r="K25" s="5"/>
      <c r="L25" s="5"/>
      <c r="M25" s="5"/>
      <c r="N25" s="5"/>
      <c r="O25" s="26"/>
      <c r="P25" s="26"/>
      <c r="V25" s="9"/>
      <c r="W25" s="9"/>
      <c r="X25" s="5"/>
    </row>
    <row r="26" spans="1:24" hidden="1">
      <c r="A26" s="9"/>
      <c r="B26" s="9"/>
      <c r="C26" s="9"/>
      <c r="D26" s="9"/>
      <c r="E26" s="9"/>
      <c r="F26" s="9"/>
      <c r="G26" s="9"/>
      <c r="H26" s="9"/>
      <c r="I26" s="9"/>
      <c r="J26" s="26"/>
      <c r="K26" s="5"/>
      <c r="L26" s="5"/>
      <c r="M26" s="5"/>
      <c r="N26" s="5"/>
      <c r="O26" s="26"/>
      <c r="P26" s="26"/>
      <c r="V26" s="9"/>
      <c r="W26" s="9"/>
      <c r="X26" s="5"/>
    </row>
    <row r="27" spans="1:24" hidden="1">
      <c r="A27" s="9"/>
      <c r="B27" s="9"/>
      <c r="C27" s="9"/>
      <c r="D27" s="9"/>
      <c r="E27" s="9"/>
      <c r="F27" s="9"/>
      <c r="G27" s="9"/>
      <c r="H27" s="9"/>
      <c r="I27" s="9"/>
      <c r="J27" s="26"/>
      <c r="K27" s="5"/>
      <c r="L27" s="5"/>
      <c r="M27" s="5"/>
      <c r="N27" s="5"/>
      <c r="O27" s="26"/>
      <c r="P27" s="26"/>
      <c r="V27" s="9"/>
      <c r="W27" s="9"/>
      <c r="X27" s="5"/>
    </row>
    <row r="28" spans="1:24" hidden="1">
      <c r="A28" s="9"/>
      <c r="B28" s="9"/>
      <c r="C28" s="9"/>
      <c r="D28" s="9"/>
      <c r="E28" s="9"/>
      <c r="F28" s="9"/>
      <c r="G28" s="9"/>
      <c r="H28" s="9"/>
      <c r="I28" s="9"/>
      <c r="J28" s="26"/>
      <c r="K28" s="5"/>
      <c r="L28" s="5"/>
      <c r="M28" s="5"/>
      <c r="N28" s="5"/>
      <c r="O28" s="26"/>
      <c r="P28" s="26"/>
      <c r="V28" s="9"/>
      <c r="W28" s="9"/>
      <c r="X28" s="5"/>
    </row>
    <row r="29" spans="1:24" ht="14.65" hidden="1">
      <c r="A29" s="243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V29" s="9"/>
      <c r="W29" s="9"/>
      <c r="X29" s="5"/>
    </row>
    <row r="30" spans="1:24" ht="42.75" hidden="1">
      <c r="A30" s="243"/>
      <c r="B30" s="244" t="s">
        <v>97</v>
      </c>
      <c r="C30" s="244" t="s">
        <v>98</v>
      </c>
      <c r="D30" s="244" t="s">
        <v>99</v>
      </c>
      <c r="E30" s="244" t="s">
        <v>100</v>
      </c>
      <c r="F30" s="244" t="s">
        <v>101</v>
      </c>
      <c r="G30" s="244" t="s">
        <v>102</v>
      </c>
      <c r="H30" s="244" t="s">
        <v>103</v>
      </c>
      <c r="I30" s="244" t="s">
        <v>104</v>
      </c>
      <c r="J30" s="244" t="s">
        <v>105</v>
      </c>
      <c r="K30" s="244" t="s">
        <v>106</v>
      </c>
      <c r="L30" s="244" t="s">
        <v>107</v>
      </c>
      <c r="M30" s="244" t="s">
        <v>108</v>
      </c>
      <c r="N30" s="244"/>
      <c r="O30" s="244" t="s">
        <v>109</v>
      </c>
      <c r="P30" s="244" t="s">
        <v>110</v>
      </c>
      <c r="Q30" s="244" t="s">
        <v>111</v>
      </c>
      <c r="R30" s="244" t="s">
        <v>112</v>
      </c>
      <c r="S30" s="244" t="s">
        <v>113</v>
      </c>
      <c r="V30" s="9"/>
      <c r="W30" s="9"/>
      <c r="X30" s="5"/>
    </row>
    <row r="31" spans="1:24" ht="14.65" hidden="1">
      <c r="A31" s="256">
        <v>2015</v>
      </c>
      <c r="B31" s="241">
        <v>172100</v>
      </c>
      <c r="C31" s="241">
        <v>1552800</v>
      </c>
      <c r="D31" s="241">
        <v>442100</v>
      </c>
      <c r="E31" s="241">
        <v>293200</v>
      </c>
      <c r="F31" s="241">
        <v>48100</v>
      </c>
      <c r="G31" s="241">
        <v>163700</v>
      </c>
      <c r="H31" s="241">
        <v>116600</v>
      </c>
      <c r="I31" s="241">
        <v>237400</v>
      </c>
      <c r="J31" s="241">
        <v>501800</v>
      </c>
      <c r="K31" s="241">
        <v>50700</v>
      </c>
      <c r="L31" s="241">
        <v>50500</v>
      </c>
      <c r="M31" s="241">
        <v>46200</v>
      </c>
      <c r="N31" s="241">
        <f>SUM(K31:M31)</f>
        <v>147400</v>
      </c>
      <c r="O31" s="241">
        <v>32800</v>
      </c>
      <c r="P31" s="241">
        <v>585600</v>
      </c>
      <c r="Q31" s="241">
        <v>217400</v>
      </c>
      <c r="R31" s="241">
        <v>97700</v>
      </c>
      <c r="S31" s="241">
        <v>4609400</v>
      </c>
      <c r="V31" s="9"/>
      <c r="W31" s="9"/>
      <c r="X31" s="5"/>
    </row>
    <row r="32" spans="1:24" ht="14.65" hidden="1">
      <c r="A32" s="256">
        <v>2016</v>
      </c>
      <c r="B32" s="241">
        <v>176400</v>
      </c>
      <c r="C32" s="241">
        <v>1589800</v>
      </c>
      <c r="D32" s="241">
        <v>452800</v>
      </c>
      <c r="E32" s="241">
        <v>301500</v>
      </c>
      <c r="F32" s="241">
        <v>48800</v>
      </c>
      <c r="G32" s="241">
        <v>166900</v>
      </c>
      <c r="H32" s="241">
        <v>118500</v>
      </c>
      <c r="I32" s="241">
        <v>241100</v>
      </c>
      <c r="J32" s="241">
        <v>510700</v>
      </c>
      <c r="K32" s="241">
        <v>51900</v>
      </c>
      <c r="L32" s="241">
        <v>51400</v>
      </c>
      <c r="M32" s="241">
        <v>47100</v>
      </c>
      <c r="N32" s="241">
        <f t="shared" ref="N32:N35" si="0">SUM(K32:M32)</f>
        <v>150400</v>
      </c>
      <c r="O32" s="241">
        <v>32900</v>
      </c>
      <c r="P32" s="241">
        <v>601900</v>
      </c>
      <c r="Q32" s="241">
        <v>223100</v>
      </c>
      <c r="R32" s="241">
        <v>99000</v>
      </c>
      <c r="S32" s="241">
        <v>4714100</v>
      </c>
      <c r="V32" s="5"/>
      <c r="W32" s="5"/>
      <c r="X32" s="5"/>
    </row>
    <row r="33" spans="1:28" ht="14.65" hidden="1">
      <c r="A33" s="256">
        <v>2017</v>
      </c>
      <c r="B33" s="241">
        <v>181200</v>
      </c>
      <c r="C33" s="241">
        <v>1625100</v>
      </c>
      <c r="D33" s="241">
        <v>465000</v>
      </c>
      <c r="E33" s="241">
        <v>311500</v>
      </c>
      <c r="F33" s="241">
        <v>49200</v>
      </c>
      <c r="G33" s="241">
        <v>169700</v>
      </c>
      <c r="H33" s="241">
        <v>120000</v>
      </c>
      <c r="I33" s="241">
        <v>244300</v>
      </c>
      <c r="J33" s="241">
        <v>518300</v>
      </c>
      <c r="K33" s="241">
        <v>53000</v>
      </c>
      <c r="L33" s="241">
        <v>52000</v>
      </c>
      <c r="M33" s="241">
        <v>47900</v>
      </c>
      <c r="N33" s="241">
        <f t="shared" si="0"/>
        <v>152900</v>
      </c>
      <c r="O33" s="241">
        <v>32700</v>
      </c>
      <c r="P33" s="241">
        <v>614300</v>
      </c>
      <c r="Q33" s="241">
        <v>228800</v>
      </c>
      <c r="R33" s="241">
        <v>99900</v>
      </c>
      <c r="S33" s="241">
        <v>4813600</v>
      </c>
    </row>
    <row r="34" spans="1:28" ht="14.65" hidden="1">
      <c r="A34" s="256">
        <v>2018</v>
      </c>
      <c r="B34" s="241">
        <v>185800</v>
      </c>
      <c r="C34" s="241">
        <v>1654800</v>
      </c>
      <c r="D34" s="241">
        <v>475600</v>
      </c>
      <c r="E34" s="241">
        <v>320800</v>
      </c>
      <c r="F34" s="241">
        <v>49500</v>
      </c>
      <c r="G34" s="241">
        <v>172400</v>
      </c>
      <c r="H34" s="241">
        <v>121200</v>
      </c>
      <c r="I34" s="241">
        <v>247500</v>
      </c>
      <c r="J34" s="241">
        <v>525900</v>
      </c>
      <c r="K34" s="241">
        <v>54000</v>
      </c>
      <c r="L34" s="241">
        <v>52700</v>
      </c>
      <c r="M34" s="241">
        <v>48700</v>
      </c>
      <c r="N34" s="241">
        <f t="shared" si="0"/>
        <v>155400</v>
      </c>
      <c r="O34" s="241">
        <v>32400</v>
      </c>
      <c r="P34" s="241">
        <v>622800</v>
      </c>
      <c r="Q34" s="241">
        <v>235000</v>
      </c>
      <c r="R34" s="241">
        <v>100500</v>
      </c>
      <c r="S34" s="241">
        <v>4900600</v>
      </c>
    </row>
    <row r="35" spans="1:28" ht="14.65" hidden="1">
      <c r="A35" s="256">
        <v>2019</v>
      </c>
      <c r="B35" s="241">
        <v>189600</v>
      </c>
      <c r="C35" s="241">
        <v>1680500</v>
      </c>
      <c r="D35" s="241">
        <v>485300</v>
      </c>
      <c r="E35" s="241">
        <v>328200</v>
      </c>
      <c r="F35" s="241">
        <v>50100</v>
      </c>
      <c r="G35" s="241">
        <v>175100</v>
      </c>
      <c r="H35" s="241">
        <v>122800</v>
      </c>
      <c r="I35" s="241">
        <v>250400</v>
      </c>
      <c r="J35" s="241">
        <v>532600</v>
      </c>
      <c r="K35" s="241">
        <v>55100</v>
      </c>
      <c r="L35" s="241">
        <v>53600</v>
      </c>
      <c r="M35" s="241">
        <v>49400</v>
      </c>
      <c r="N35" s="241">
        <f t="shared" si="0"/>
        <v>158100</v>
      </c>
      <c r="O35" s="241">
        <v>32300</v>
      </c>
      <c r="P35" s="241">
        <v>632300</v>
      </c>
      <c r="Q35" s="241">
        <v>239700</v>
      </c>
      <c r="R35" s="241">
        <v>101500</v>
      </c>
      <c r="S35" s="241">
        <v>4979300</v>
      </c>
    </row>
    <row r="36" spans="1:28" hidden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28" hidden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28" hidden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28" hidden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28" ht="14.65" hidden="1">
      <c r="A40" s="5"/>
      <c r="B40" s="5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</row>
    <row r="41" spans="1:28">
      <c r="A41" s="5"/>
      <c r="B41" s="5"/>
      <c r="C41" s="5"/>
      <c r="D41" s="5"/>
      <c r="E41" s="5"/>
      <c r="F41" s="5"/>
      <c r="G41" s="5"/>
      <c r="H41" s="5"/>
      <c r="I41" s="5"/>
      <c r="J41" s="5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</row>
    <row r="42" spans="1:28" ht="14.65">
      <c r="A42" s="5"/>
      <c r="B42" s="5"/>
      <c r="C42" s="5"/>
      <c r="D42" s="5"/>
      <c r="E42" s="5"/>
      <c r="F42" s="5"/>
      <c r="G42" s="5"/>
      <c r="H42" s="5"/>
      <c r="I42" s="5"/>
      <c r="J42" s="245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</row>
    <row r="43" spans="1:28">
      <c r="A43" s="5"/>
      <c r="B43" s="5"/>
      <c r="C43" s="5"/>
      <c r="D43" s="5"/>
      <c r="E43" s="5"/>
      <c r="F43" s="5"/>
      <c r="G43" s="5"/>
      <c r="H43" s="242"/>
      <c r="I43" s="242"/>
      <c r="J43" s="5"/>
      <c r="K43" s="5"/>
      <c r="L43" s="5"/>
      <c r="M43" s="5"/>
      <c r="N43" s="5"/>
      <c r="O43" s="5"/>
      <c r="P43" s="5"/>
    </row>
    <row r="44" spans="1:2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2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2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4"/>
  <sheetViews>
    <sheetView showGridLines="0" zoomScale="87" zoomScaleNormal="51" workbookViewId="0"/>
  </sheetViews>
  <sheetFormatPr defaultRowHeight="14.25"/>
  <cols>
    <col min="1" max="1" width="24.140625" customWidth="1"/>
    <col min="2" max="2" width="7.5703125" customWidth="1"/>
    <col min="3" max="3" width="13.28515625" bestFit="1" customWidth="1"/>
    <col min="8" max="8" width="53" customWidth="1"/>
    <col min="9" max="29" width="10.85546875" customWidth="1"/>
  </cols>
  <sheetData>
    <row r="1" spans="1:37" s="2" customFormat="1" ht="43.15" customHeight="1">
      <c r="A1" s="28" t="s">
        <v>114</v>
      </c>
    </row>
    <row r="2" spans="1:37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7"/>
      <c r="AK2" s="7"/>
    </row>
    <row r="3" spans="1:37" s="104" customFormat="1">
      <c r="A3" s="135" t="s">
        <v>115</v>
      </c>
      <c r="B3" s="99"/>
      <c r="C3" s="99"/>
      <c r="D3" s="99"/>
      <c r="E3" s="99"/>
      <c r="F3" s="99"/>
      <c r="G3" s="99"/>
      <c r="H3" s="99" t="s">
        <v>116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</row>
    <row r="4" spans="1:37" s="138" customFormat="1" ht="18.75" customHeight="1">
      <c r="A4" s="110" t="s">
        <v>7</v>
      </c>
      <c r="B4" s="254" t="s">
        <v>17</v>
      </c>
      <c r="C4" s="254" t="s">
        <v>18</v>
      </c>
      <c r="D4" s="254" t="s">
        <v>19</v>
      </c>
      <c r="E4" s="66" t="s">
        <v>20</v>
      </c>
      <c r="F4" s="66" t="s">
        <v>88</v>
      </c>
      <c r="G4" s="136"/>
      <c r="H4" s="271" t="s">
        <v>116</v>
      </c>
      <c r="I4" s="273" t="s">
        <v>69</v>
      </c>
      <c r="J4" s="273"/>
      <c r="K4" s="250"/>
      <c r="L4" s="275" t="s">
        <v>26</v>
      </c>
      <c r="M4" s="275"/>
      <c r="N4" s="251"/>
      <c r="O4" s="273" t="s">
        <v>117</v>
      </c>
      <c r="P4" s="273"/>
      <c r="Q4" s="250"/>
      <c r="R4" s="273" t="s">
        <v>118</v>
      </c>
      <c r="S4" s="273"/>
      <c r="T4" s="250"/>
      <c r="U4" s="273" t="s">
        <v>30</v>
      </c>
      <c r="V4" s="273"/>
      <c r="W4" s="250"/>
      <c r="X4" s="276" t="s">
        <v>35</v>
      </c>
      <c r="Y4" s="276"/>
      <c r="Z4" s="252"/>
      <c r="AA4" s="273" t="s">
        <v>119</v>
      </c>
      <c r="AB4" s="274"/>
      <c r="AC4" s="246"/>
      <c r="AD4" s="136"/>
      <c r="AE4" s="136"/>
      <c r="AF4" s="136"/>
      <c r="AG4" s="136"/>
      <c r="AH4" s="136"/>
      <c r="AI4" s="136"/>
      <c r="AJ4" s="137"/>
      <c r="AK4" s="137"/>
    </row>
    <row r="5" spans="1:37" s="1" customFormat="1" ht="15.4" customHeight="1">
      <c r="A5" s="97" t="s">
        <v>81</v>
      </c>
      <c r="B5" s="251">
        <v>5455</v>
      </c>
      <c r="C5" s="251">
        <v>5413</v>
      </c>
      <c r="D5" s="251">
        <v>5605</v>
      </c>
      <c r="E5" s="80">
        <v>6238</v>
      </c>
      <c r="F5" s="192">
        <v>6728</v>
      </c>
      <c r="G5" s="20"/>
      <c r="H5" s="272"/>
      <c r="I5" s="195">
        <v>2018</v>
      </c>
      <c r="J5" s="195">
        <v>2019</v>
      </c>
      <c r="K5" s="195">
        <v>2020</v>
      </c>
      <c r="L5" s="195">
        <v>2018</v>
      </c>
      <c r="M5" s="195">
        <v>2019</v>
      </c>
      <c r="N5" s="195">
        <v>2020</v>
      </c>
      <c r="O5" s="195">
        <v>2018</v>
      </c>
      <c r="P5" s="195">
        <v>2019</v>
      </c>
      <c r="Q5" s="195">
        <v>2020</v>
      </c>
      <c r="R5" s="195">
        <v>2018</v>
      </c>
      <c r="S5" s="195">
        <v>2019</v>
      </c>
      <c r="T5" s="195">
        <v>2020</v>
      </c>
      <c r="U5" s="195">
        <v>2018</v>
      </c>
      <c r="V5" s="195">
        <v>2019</v>
      </c>
      <c r="W5" s="195">
        <v>2020</v>
      </c>
      <c r="X5" s="195">
        <v>2018</v>
      </c>
      <c r="Y5" s="195">
        <v>2019</v>
      </c>
      <c r="Z5" s="195">
        <v>2020</v>
      </c>
      <c r="AA5" s="195">
        <v>2018</v>
      </c>
      <c r="AB5" s="199">
        <v>2019</v>
      </c>
      <c r="AC5" s="195">
        <v>2020</v>
      </c>
      <c r="AD5" s="20"/>
      <c r="AE5" s="20"/>
      <c r="AF5" s="53"/>
      <c r="AG5" s="53"/>
      <c r="AH5" s="53"/>
      <c r="AI5" s="53"/>
      <c r="AJ5" s="6"/>
      <c r="AK5" s="6"/>
    </row>
    <row r="6" spans="1:37" s="3" customFormat="1" ht="14.25" customHeight="1" thickBot="1">
      <c r="A6" s="40" t="s">
        <v>26</v>
      </c>
      <c r="B6" s="34">
        <v>1944</v>
      </c>
      <c r="C6" s="34">
        <v>1881</v>
      </c>
      <c r="D6" s="34">
        <v>1944</v>
      </c>
      <c r="E6" s="67">
        <v>2009</v>
      </c>
      <c r="F6" s="193">
        <v>2021</v>
      </c>
      <c r="G6" s="15"/>
      <c r="H6" s="140" t="s">
        <v>120</v>
      </c>
      <c r="I6" s="200">
        <v>0.05</v>
      </c>
      <c r="J6" s="201">
        <v>0.03</v>
      </c>
      <c r="K6" s="202">
        <v>0.04</v>
      </c>
      <c r="L6" s="203">
        <v>0.05</v>
      </c>
      <c r="M6" s="201">
        <v>0.03</v>
      </c>
      <c r="N6" s="202">
        <v>0.05</v>
      </c>
      <c r="O6" s="201">
        <v>0.06</v>
      </c>
      <c r="P6" s="201">
        <v>0.03</v>
      </c>
      <c r="Q6" s="202">
        <v>0.04</v>
      </c>
      <c r="R6" s="201">
        <v>0.06</v>
      </c>
      <c r="S6" s="201">
        <v>0.03</v>
      </c>
      <c r="T6" s="202">
        <v>0.02</v>
      </c>
      <c r="U6" s="201">
        <v>0.04</v>
      </c>
      <c r="V6" s="201">
        <v>0.03</v>
      </c>
      <c r="W6" s="202">
        <v>0.02</v>
      </c>
      <c r="X6" s="203">
        <v>0.04</v>
      </c>
      <c r="Y6" s="201">
        <v>0.03</v>
      </c>
      <c r="Z6" s="202">
        <v>0.05</v>
      </c>
      <c r="AA6" s="204">
        <v>0.02</v>
      </c>
      <c r="AB6" s="205">
        <v>0</v>
      </c>
      <c r="AC6" s="206">
        <v>0.02</v>
      </c>
      <c r="AD6" s="15"/>
      <c r="AE6" s="15"/>
      <c r="AF6" s="31"/>
      <c r="AG6" s="31"/>
      <c r="AH6" s="31"/>
      <c r="AI6" s="31"/>
      <c r="AJ6" s="13"/>
      <c r="AK6" s="13"/>
    </row>
    <row r="7" spans="1:37" s="3" customFormat="1" ht="15" thickTop="1" thickBot="1">
      <c r="A7" s="40" t="s">
        <v>30</v>
      </c>
      <c r="B7" s="34">
        <v>2260</v>
      </c>
      <c r="C7" s="34">
        <v>2150</v>
      </c>
      <c r="D7" s="34">
        <v>2264</v>
      </c>
      <c r="E7" s="67">
        <v>2360</v>
      </c>
      <c r="F7" s="193">
        <v>2473</v>
      </c>
      <c r="G7" s="15"/>
      <c r="H7" s="140" t="s">
        <v>121</v>
      </c>
      <c r="I7" s="207">
        <v>0.34</v>
      </c>
      <c r="J7" s="57">
        <v>0.28999999999999998</v>
      </c>
      <c r="K7" s="198">
        <v>0.32</v>
      </c>
      <c r="L7" s="57">
        <v>0.38</v>
      </c>
      <c r="M7" s="42">
        <v>0.34</v>
      </c>
      <c r="N7" s="198">
        <v>0.35</v>
      </c>
      <c r="O7" s="42">
        <v>0.27</v>
      </c>
      <c r="P7" s="42">
        <v>0.28000000000000003</v>
      </c>
      <c r="Q7" s="198">
        <v>0.34</v>
      </c>
      <c r="R7" s="42">
        <v>0.45</v>
      </c>
      <c r="S7" s="42">
        <v>0.28999999999999998</v>
      </c>
      <c r="T7" s="198">
        <v>0.42</v>
      </c>
      <c r="U7" s="42">
        <v>0.31</v>
      </c>
      <c r="V7" s="42">
        <v>0.26</v>
      </c>
      <c r="W7" s="198">
        <v>0.27</v>
      </c>
      <c r="X7" s="57">
        <v>0.33</v>
      </c>
      <c r="Y7" s="42">
        <v>0.28999999999999998</v>
      </c>
      <c r="Z7" s="198">
        <v>0.31</v>
      </c>
      <c r="AA7" s="43">
        <v>0.28000000000000003</v>
      </c>
      <c r="AB7" s="44">
        <v>0.21</v>
      </c>
      <c r="AC7" s="208">
        <v>0.42</v>
      </c>
      <c r="AD7" s="15"/>
      <c r="AE7" s="15"/>
      <c r="AF7" s="31"/>
      <c r="AG7" s="31"/>
      <c r="AH7" s="31"/>
      <c r="AI7" s="31"/>
      <c r="AJ7" s="13"/>
      <c r="AK7" s="13"/>
    </row>
    <row r="8" spans="1:37" s="3" customFormat="1" ht="14.65" thickBot="1">
      <c r="A8" s="41" t="s">
        <v>35</v>
      </c>
      <c r="B8" s="68">
        <v>1251</v>
      </c>
      <c r="C8" s="68">
        <v>1382</v>
      </c>
      <c r="D8" s="68">
        <v>1397</v>
      </c>
      <c r="E8" s="69">
        <v>1869</v>
      </c>
      <c r="F8" s="194">
        <v>2234</v>
      </c>
      <c r="G8" s="15"/>
      <c r="H8" s="140" t="s">
        <v>122</v>
      </c>
      <c r="I8" s="207">
        <v>0.44</v>
      </c>
      <c r="J8" s="42">
        <v>0.4</v>
      </c>
      <c r="K8" s="198">
        <v>0.37</v>
      </c>
      <c r="L8" s="57">
        <v>0.46</v>
      </c>
      <c r="M8" s="42">
        <v>0.47</v>
      </c>
      <c r="N8" s="198">
        <v>0.37</v>
      </c>
      <c r="O8" s="42">
        <v>0.4</v>
      </c>
      <c r="P8" s="42">
        <v>0.42</v>
      </c>
      <c r="Q8" s="198">
        <v>0.38</v>
      </c>
      <c r="R8" s="42">
        <v>0.47</v>
      </c>
      <c r="S8" s="42">
        <v>0.34</v>
      </c>
      <c r="T8" s="198">
        <v>0.42</v>
      </c>
      <c r="U8" s="42">
        <v>0.44</v>
      </c>
      <c r="V8" s="42">
        <v>0.37</v>
      </c>
      <c r="W8" s="198">
        <v>0.34</v>
      </c>
      <c r="X8" s="57">
        <v>0.43</v>
      </c>
      <c r="Y8" s="42">
        <v>0.39</v>
      </c>
      <c r="Z8" s="198">
        <v>0.4</v>
      </c>
      <c r="AA8" s="43">
        <v>0.42</v>
      </c>
      <c r="AB8" s="44">
        <v>0.32</v>
      </c>
      <c r="AC8" s="208">
        <v>0.42</v>
      </c>
      <c r="AD8" s="15"/>
      <c r="AE8" s="15"/>
      <c r="AF8" s="31"/>
      <c r="AG8" s="31"/>
      <c r="AH8" s="31"/>
      <c r="AI8" s="31"/>
      <c r="AJ8" s="13"/>
      <c r="AK8" s="13"/>
    </row>
    <row r="9" spans="1:37" s="3" customFormat="1" ht="14.65" thickBot="1">
      <c r="A9" s="31"/>
      <c r="B9" s="31"/>
      <c r="C9" s="31"/>
      <c r="D9" s="31"/>
      <c r="E9" s="31"/>
      <c r="F9" s="31"/>
      <c r="G9" s="15"/>
      <c r="H9" s="140" t="s">
        <v>123</v>
      </c>
      <c r="I9" s="207">
        <v>0.08</v>
      </c>
      <c r="J9" s="57">
        <v>7.0000000000000007E-2</v>
      </c>
      <c r="K9" s="198">
        <v>0.08</v>
      </c>
      <c r="L9" s="57">
        <v>0.1</v>
      </c>
      <c r="M9" s="42">
        <v>0.1</v>
      </c>
      <c r="N9" s="198">
        <v>0.09</v>
      </c>
      <c r="O9" s="42">
        <v>7.0000000000000007E-2</v>
      </c>
      <c r="P9" s="42">
        <v>0.05</v>
      </c>
      <c r="Q9" s="198">
        <v>0.1</v>
      </c>
      <c r="R9" s="42">
        <v>0.12</v>
      </c>
      <c r="S9" s="42">
        <v>7.0000000000000007E-2</v>
      </c>
      <c r="T9" s="198">
        <v>0.11</v>
      </c>
      <c r="U9" s="42">
        <v>0.08</v>
      </c>
      <c r="V9" s="42">
        <v>0.06</v>
      </c>
      <c r="W9" s="198">
        <v>0.06</v>
      </c>
      <c r="X9" s="57">
        <v>7.0000000000000007E-2</v>
      </c>
      <c r="Y9" s="42">
        <v>0.06</v>
      </c>
      <c r="Z9" s="198">
        <v>0.08</v>
      </c>
      <c r="AA9" s="43">
        <v>0.05</v>
      </c>
      <c r="AB9" s="44">
        <v>0.03</v>
      </c>
      <c r="AC9" s="208">
        <v>0.11</v>
      </c>
      <c r="AD9" s="15"/>
      <c r="AE9" s="15"/>
      <c r="AF9" s="31"/>
      <c r="AG9" s="31"/>
      <c r="AH9" s="31"/>
      <c r="AI9" s="31"/>
      <c r="AJ9" s="13"/>
      <c r="AK9" s="13"/>
    </row>
    <row r="10" spans="1:37" s="3" customFormat="1" ht="14.65" thickBot="1">
      <c r="A10" s="15" t="s">
        <v>95</v>
      </c>
      <c r="B10" s="21"/>
      <c r="C10" s="15"/>
      <c r="D10" s="15"/>
      <c r="E10" s="31"/>
      <c r="F10" s="31"/>
      <c r="G10" s="15"/>
      <c r="H10" s="140" t="s">
        <v>124</v>
      </c>
      <c r="I10" s="207">
        <v>0.52</v>
      </c>
      <c r="J10" s="57">
        <v>0.47</v>
      </c>
      <c r="K10" s="198">
        <v>0.41</v>
      </c>
      <c r="L10" s="57">
        <v>0.56999999999999995</v>
      </c>
      <c r="M10" s="42">
        <v>0.53</v>
      </c>
      <c r="N10" s="198">
        <v>0.43</v>
      </c>
      <c r="O10" s="42">
        <v>0.5</v>
      </c>
      <c r="P10" s="42">
        <v>0.49</v>
      </c>
      <c r="Q10" s="198">
        <v>0.44</v>
      </c>
      <c r="R10" s="42">
        <v>0.56000000000000005</v>
      </c>
      <c r="S10" s="42">
        <v>0.38</v>
      </c>
      <c r="T10" s="198">
        <v>0.44</v>
      </c>
      <c r="U10" s="42">
        <v>0.51</v>
      </c>
      <c r="V10" s="42">
        <v>0.47</v>
      </c>
      <c r="W10" s="198">
        <v>0.38</v>
      </c>
      <c r="X10" s="57">
        <v>0.51</v>
      </c>
      <c r="Y10" s="42">
        <v>0.44</v>
      </c>
      <c r="Z10" s="198">
        <v>0.44</v>
      </c>
      <c r="AA10" s="43">
        <v>0.46</v>
      </c>
      <c r="AB10" s="44">
        <v>0.42</v>
      </c>
      <c r="AC10" s="208">
        <v>0.44</v>
      </c>
      <c r="AD10" s="15"/>
      <c r="AE10" s="15"/>
      <c r="AF10" s="31"/>
      <c r="AG10" s="31"/>
      <c r="AH10" s="31"/>
      <c r="AI10" s="31"/>
      <c r="AJ10" s="13"/>
      <c r="AK10" s="13"/>
    </row>
    <row r="11" spans="1:37" s="3" customFormat="1" ht="14.65" thickBot="1">
      <c r="A11" s="31"/>
      <c r="B11" s="31"/>
      <c r="C11" s="31"/>
      <c r="D11" s="31"/>
      <c r="E11" s="31"/>
      <c r="F11" s="31"/>
      <c r="G11" s="15"/>
      <c r="H11" s="140" t="s">
        <v>125</v>
      </c>
      <c r="I11" s="207">
        <v>0.38</v>
      </c>
      <c r="J11" s="57">
        <v>0.42</v>
      </c>
      <c r="K11" s="198">
        <v>0.56000000000000005</v>
      </c>
      <c r="L11" s="57">
        <v>0.3</v>
      </c>
      <c r="M11" s="42">
        <v>0.32</v>
      </c>
      <c r="N11" s="198">
        <v>0.48</v>
      </c>
      <c r="O11" s="42">
        <v>0.4</v>
      </c>
      <c r="P11" s="42">
        <v>0.43</v>
      </c>
      <c r="Q11" s="198">
        <v>0.57999999999999996</v>
      </c>
      <c r="R11" s="42">
        <v>0.49</v>
      </c>
      <c r="S11" s="42">
        <v>0.44</v>
      </c>
      <c r="T11" s="198">
        <v>0.69</v>
      </c>
      <c r="U11" s="42">
        <v>0.31</v>
      </c>
      <c r="V11" s="42">
        <v>0.33</v>
      </c>
      <c r="W11" s="198">
        <v>0.5</v>
      </c>
      <c r="X11" s="57">
        <v>0.42</v>
      </c>
      <c r="Y11" s="42">
        <v>0.53</v>
      </c>
      <c r="Z11" s="198">
        <v>0.62</v>
      </c>
      <c r="AA11" s="43">
        <v>0.46</v>
      </c>
      <c r="AB11" s="44">
        <v>0.56999999999999995</v>
      </c>
      <c r="AC11" s="208">
        <v>0.69</v>
      </c>
      <c r="AD11" s="15"/>
      <c r="AE11" s="15"/>
      <c r="AF11" s="31"/>
      <c r="AG11" s="31"/>
      <c r="AH11" s="31"/>
      <c r="AI11" s="31"/>
      <c r="AJ11" s="13"/>
      <c r="AK11" s="13"/>
    </row>
    <row r="12" spans="1:37" s="3" customFormat="1" ht="14.65" thickBot="1">
      <c r="A12" s="31"/>
      <c r="B12" s="31"/>
      <c r="C12" s="31"/>
      <c r="D12" s="31"/>
      <c r="E12" s="31"/>
      <c r="F12" s="31"/>
      <c r="G12" s="15"/>
      <c r="H12" s="140" t="s">
        <v>126</v>
      </c>
      <c r="I12" s="207">
        <v>0.25</v>
      </c>
      <c r="J12" s="42">
        <v>0.28000000000000003</v>
      </c>
      <c r="K12" s="198">
        <v>0.2</v>
      </c>
      <c r="L12" s="57">
        <v>0.2</v>
      </c>
      <c r="M12" s="42">
        <v>0.23</v>
      </c>
      <c r="N12" s="198">
        <v>0.18</v>
      </c>
      <c r="O12" s="42">
        <v>0.24</v>
      </c>
      <c r="P12" s="42">
        <v>0.21</v>
      </c>
      <c r="Q12" s="198">
        <v>0.1</v>
      </c>
      <c r="R12" s="42">
        <v>0.23</v>
      </c>
      <c r="S12" s="42">
        <v>0.23</v>
      </c>
      <c r="T12" s="198">
        <v>0.17</v>
      </c>
      <c r="U12" s="42">
        <v>0.25</v>
      </c>
      <c r="V12" s="42">
        <v>0.27</v>
      </c>
      <c r="W12" s="198">
        <v>0.18</v>
      </c>
      <c r="X12" s="42">
        <v>0.27</v>
      </c>
      <c r="Y12" s="42">
        <v>0.35</v>
      </c>
      <c r="Z12" s="198">
        <v>0.26</v>
      </c>
      <c r="AA12" s="43">
        <v>0.35</v>
      </c>
      <c r="AB12" s="44">
        <v>0.44</v>
      </c>
      <c r="AC12" s="208">
        <v>0.17</v>
      </c>
      <c r="AD12" s="15"/>
      <c r="AE12" s="15"/>
      <c r="AF12" s="31"/>
      <c r="AG12" s="31"/>
      <c r="AH12" s="31"/>
      <c r="AI12" s="31"/>
      <c r="AJ12" s="13"/>
      <c r="AK12" s="13"/>
    </row>
    <row r="13" spans="1:37">
      <c r="A13" s="99" t="s">
        <v>127</v>
      </c>
      <c r="B13" s="9"/>
      <c r="C13" s="9"/>
      <c r="D13" s="9"/>
      <c r="E13" s="9"/>
      <c r="F13" s="9"/>
      <c r="G13" s="26"/>
      <c r="H13" s="140"/>
      <c r="I13" s="207"/>
      <c r="J13" s="42"/>
      <c r="K13" s="42"/>
      <c r="L13" s="57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57"/>
      <c r="Y13" s="42"/>
      <c r="Z13" s="42"/>
      <c r="AA13" s="43"/>
      <c r="AB13" s="44"/>
      <c r="AC13" s="44"/>
      <c r="AD13" s="26"/>
      <c r="AE13" s="26"/>
      <c r="AF13" s="9"/>
      <c r="AG13" s="9"/>
      <c r="AH13" s="9"/>
      <c r="AI13" s="9"/>
      <c r="AJ13" s="7"/>
      <c r="AK13" s="7"/>
    </row>
    <row r="14" spans="1:37">
      <c r="A14" s="110" t="s">
        <v>7</v>
      </c>
      <c r="B14" s="254" t="s">
        <v>17</v>
      </c>
      <c r="C14" s="254" t="s">
        <v>18</v>
      </c>
      <c r="D14" s="254" t="s">
        <v>19</v>
      </c>
      <c r="E14" s="66" t="s">
        <v>20</v>
      </c>
      <c r="F14" s="66" t="s">
        <v>88</v>
      </c>
      <c r="H14" s="141" t="s">
        <v>128</v>
      </c>
      <c r="I14" s="209" t="s">
        <v>129</v>
      </c>
      <c r="J14" s="196" t="s">
        <v>130</v>
      </c>
      <c r="K14" s="196"/>
      <c r="L14" s="196" t="s">
        <v>131</v>
      </c>
      <c r="M14" s="196" t="s">
        <v>132</v>
      </c>
      <c r="N14" s="196"/>
      <c r="O14" s="196" t="s">
        <v>133</v>
      </c>
      <c r="P14" s="196" t="s">
        <v>134</v>
      </c>
      <c r="Q14" s="196"/>
      <c r="R14" s="196" t="s">
        <v>135</v>
      </c>
      <c r="S14" s="196" t="s">
        <v>136</v>
      </c>
      <c r="T14" s="196"/>
      <c r="U14" s="196" t="s">
        <v>137</v>
      </c>
      <c r="V14" s="196" t="s">
        <v>138</v>
      </c>
      <c r="W14" s="196"/>
      <c r="X14" s="196" t="s">
        <v>139</v>
      </c>
      <c r="Y14" s="196" t="s">
        <v>140</v>
      </c>
      <c r="Z14" s="196"/>
      <c r="AA14" s="196" t="s">
        <v>141</v>
      </c>
      <c r="AB14" s="197" t="s">
        <v>142</v>
      </c>
      <c r="AC14" s="197"/>
      <c r="AD14" s="26"/>
      <c r="AE14" s="26"/>
      <c r="AF14" s="9"/>
      <c r="AG14" s="9"/>
      <c r="AH14" s="9"/>
      <c r="AI14" s="9"/>
      <c r="AJ14" s="7"/>
      <c r="AK14" s="7"/>
    </row>
    <row r="15" spans="1:37">
      <c r="A15" s="97" t="s">
        <v>81</v>
      </c>
      <c r="B15" s="251" t="s">
        <v>94</v>
      </c>
      <c r="C15" s="251" t="s">
        <v>94</v>
      </c>
      <c r="D15" s="251" t="s">
        <v>94</v>
      </c>
      <c r="E15" s="251" t="s">
        <v>94</v>
      </c>
      <c r="F15" s="184">
        <v>3539247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9"/>
      <c r="AC15" s="9"/>
      <c r="AD15" s="26"/>
      <c r="AE15" s="26"/>
      <c r="AF15" s="9"/>
      <c r="AG15" s="9"/>
      <c r="AH15" s="9"/>
      <c r="AI15" s="9"/>
      <c r="AJ15" s="7"/>
      <c r="AK15" s="7"/>
    </row>
    <row r="16" spans="1:37">
      <c r="A16" s="40" t="s">
        <v>26</v>
      </c>
      <c r="B16" s="251" t="s">
        <v>94</v>
      </c>
      <c r="C16" s="251" t="s">
        <v>94</v>
      </c>
      <c r="D16" s="251" t="s">
        <v>94</v>
      </c>
      <c r="E16" s="251" t="s">
        <v>94</v>
      </c>
      <c r="F16" s="184">
        <v>717161</v>
      </c>
      <c r="H16" s="26" t="s">
        <v>143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26"/>
      <c r="AC16" s="26"/>
      <c r="AD16" s="26"/>
      <c r="AE16" s="26"/>
      <c r="AF16" s="9"/>
      <c r="AG16" s="9"/>
      <c r="AH16" s="9"/>
      <c r="AI16" s="9"/>
      <c r="AJ16" s="7"/>
      <c r="AK16" s="7"/>
    </row>
    <row r="17" spans="1:37">
      <c r="A17" s="40" t="s">
        <v>30</v>
      </c>
      <c r="B17" s="251" t="s">
        <v>94</v>
      </c>
      <c r="C17" s="251" t="s">
        <v>94</v>
      </c>
      <c r="D17" s="251" t="s">
        <v>94</v>
      </c>
      <c r="E17" s="251" t="s">
        <v>94</v>
      </c>
      <c r="F17" s="184">
        <v>1037912</v>
      </c>
      <c r="H17" s="26" t="s">
        <v>144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26"/>
      <c r="AE17" s="26"/>
      <c r="AF17" s="9"/>
      <c r="AG17" s="9"/>
      <c r="AH17" s="9"/>
      <c r="AI17" s="9"/>
      <c r="AJ17" s="7"/>
      <c r="AK17" s="7"/>
    </row>
    <row r="18" spans="1:37">
      <c r="A18" s="41" t="s">
        <v>35</v>
      </c>
      <c r="B18" s="254" t="s">
        <v>94</v>
      </c>
      <c r="C18" s="254" t="s">
        <v>94</v>
      </c>
      <c r="D18" s="254" t="s">
        <v>94</v>
      </c>
      <c r="E18" s="254" t="s">
        <v>94</v>
      </c>
      <c r="F18" s="185">
        <v>1784174</v>
      </c>
      <c r="H18" s="26" t="s">
        <v>145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6"/>
      <c r="AE18" s="26"/>
      <c r="AF18" s="9"/>
      <c r="AG18" s="9"/>
      <c r="AH18" s="9"/>
      <c r="AI18" s="9"/>
      <c r="AJ18" s="7"/>
      <c r="AK18" s="7"/>
    </row>
    <row r="19" spans="1:37">
      <c r="A19" s="15" t="s">
        <v>95</v>
      </c>
      <c r="B19" s="21"/>
      <c r="C19" s="15"/>
      <c r="D19" s="9"/>
      <c r="E19" s="9"/>
      <c r="F19" s="9"/>
      <c r="G19" s="26"/>
      <c r="H19" s="9" t="s">
        <v>146</v>
      </c>
      <c r="J19" s="9"/>
      <c r="K19" s="9"/>
      <c r="L19" s="5"/>
      <c r="M19" s="9"/>
      <c r="N19" s="9"/>
      <c r="O19" s="9"/>
      <c r="P19" s="9"/>
      <c r="Q19" s="9"/>
      <c r="R19" s="5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26"/>
      <c r="AE19" s="26"/>
      <c r="AF19" s="9"/>
      <c r="AG19" s="9"/>
      <c r="AH19" s="9"/>
      <c r="AI19" s="9"/>
      <c r="AJ19" s="7"/>
      <c r="AK19" s="7"/>
    </row>
    <row r="20" spans="1:37">
      <c r="A20" s="9"/>
      <c r="B20" s="9"/>
      <c r="C20" s="9"/>
      <c r="D20" s="9"/>
      <c r="E20" s="9"/>
      <c r="F20" s="9"/>
      <c r="G20" s="26"/>
      <c r="H20" s="26" t="s">
        <v>147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9"/>
      <c r="AC20" s="9"/>
      <c r="AD20" s="26"/>
      <c r="AE20" s="26"/>
      <c r="AF20" s="9"/>
      <c r="AG20" s="9"/>
      <c r="AH20" s="9"/>
      <c r="AI20" s="9"/>
      <c r="AJ20" s="7"/>
      <c r="AK20" s="7"/>
    </row>
    <row r="21" spans="1:37">
      <c r="A21" s="9"/>
      <c r="B21" s="9"/>
      <c r="C21" s="9"/>
      <c r="D21" s="9"/>
      <c r="E21" s="9"/>
      <c r="F21" s="9"/>
      <c r="G21" s="26"/>
      <c r="I21" s="2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26"/>
      <c r="AC21" s="26"/>
      <c r="AD21" s="26"/>
      <c r="AE21" s="26"/>
      <c r="AF21" s="9"/>
      <c r="AG21" s="9"/>
      <c r="AH21" s="9"/>
      <c r="AI21" s="9"/>
      <c r="AJ21" s="7"/>
      <c r="AK21" s="7"/>
    </row>
    <row r="22" spans="1:37">
      <c r="A22" s="9"/>
      <c r="B22" s="9"/>
      <c r="C22" s="9"/>
      <c r="D22" s="9"/>
      <c r="E22" s="9"/>
      <c r="F22" s="9"/>
      <c r="G22" s="26"/>
      <c r="H22" s="15" t="s">
        <v>95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9"/>
      <c r="AG22" s="9"/>
      <c r="AH22" s="9"/>
      <c r="AI22" s="9"/>
      <c r="AJ22" s="7"/>
      <c r="AK22" s="7"/>
    </row>
    <row r="23" spans="1:37">
      <c r="A23" s="9"/>
      <c r="B23" s="9"/>
      <c r="C23" s="9"/>
      <c r="D23" s="9"/>
      <c r="E23" s="9"/>
      <c r="F23" s="9"/>
      <c r="G23" s="26"/>
      <c r="H23" s="38"/>
      <c r="I23" s="38"/>
      <c r="J23" s="38"/>
      <c r="K23" s="38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9"/>
      <c r="AG23" s="9"/>
      <c r="AH23" s="9"/>
      <c r="AI23" s="9"/>
      <c r="AJ23" s="7"/>
      <c r="AK23" s="7"/>
    </row>
    <row r="24" spans="1:37">
      <c r="A24" s="9"/>
      <c r="B24" s="9"/>
      <c r="C24" s="9"/>
      <c r="D24" s="9"/>
      <c r="E24" s="9"/>
      <c r="F24" s="9"/>
      <c r="G24" s="26"/>
      <c r="H24" s="139"/>
      <c r="I24" s="57"/>
      <c r="J24" s="42"/>
      <c r="K24" s="42"/>
      <c r="L24" s="57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57"/>
      <c r="Y24" s="42"/>
      <c r="Z24" s="42"/>
      <c r="AA24" s="43"/>
      <c r="AB24" s="43"/>
      <c r="AC24" s="43"/>
      <c r="AD24" s="26"/>
      <c r="AE24" s="26"/>
      <c r="AF24" s="9"/>
      <c r="AG24" s="9"/>
      <c r="AH24" s="9"/>
      <c r="AI24" s="9"/>
      <c r="AJ24" s="7"/>
      <c r="AK24" s="7"/>
    </row>
    <row r="25" spans="1:37">
      <c r="A25" s="99" t="s">
        <v>148</v>
      </c>
      <c r="B25" s="9"/>
      <c r="C25" s="9"/>
      <c r="D25" s="9"/>
      <c r="E25" s="9"/>
      <c r="F25" s="9"/>
      <c r="G25" s="9"/>
      <c r="H25" s="139"/>
      <c r="I25" s="57"/>
      <c r="J25" s="57"/>
      <c r="K25" s="57"/>
      <c r="L25" s="57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57"/>
      <c r="Y25" s="42"/>
      <c r="Z25" s="42"/>
      <c r="AA25" s="43"/>
      <c r="AB25" s="43"/>
      <c r="AC25" s="43"/>
      <c r="AD25" s="26"/>
      <c r="AE25" s="9"/>
      <c r="AF25" s="9"/>
      <c r="AG25" s="9"/>
      <c r="AH25" s="9"/>
      <c r="AI25" s="9"/>
      <c r="AJ25" s="7"/>
      <c r="AK25" s="7"/>
    </row>
    <row r="26" spans="1:37">
      <c r="A26" s="189"/>
      <c r="B26" s="190" t="s">
        <v>20</v>
      </c>
      <c r="C26" s="191" t="s">
        <v>88</v>
      </c>
      <c r="D26" s="9"/>
      <c r="E26" s="9"/>
      <c r="F26" s="9"/>
      <c r="G26" s="9"/>
      <c r="AD26" s="9"/>
      <c r="AE26" s="9"/>
      <c r="AF26" s="9"/>
      <c r="AG26" s="9"/>
      <c r="AH26" s="9"/>
      <c r="AI26" s="9"/>
      <c r="AJ26" s="7"/>
      <c r="AK26" s="7"/>
    </row>
    <row r="27" spans="1:37">
      <c r="A27" s="186" t="s">
        <v>149</v>
      </c>
      <c r="B27" s="187" t="s">
        <v>150</v>
      </c>
      <c r="C27" s="188" t="s">
        <v>151</v>
      </c>
      <c r="D27" s="9"/>
      <c r="E27" s="9"/>
      <c r="F27" s="9"/>
      <c r="G27" s="9"/>
      <c r="AD27" s="9"/>
      <c r="AE27" s="9"/>
      <c r="AF27" s="9"/>
      <c r="AG27" s="9"/>
      <c r="AH27" s="9"/>
      <c r="AI27" s="9"/>
      <c r="AJ27" s="7"/>
      <c r="AK27" s="7"/>
    </row>
    <row r="28" spans="1:37">
      <c r="A28" s="9"/>
      <c r="B28" s="9"/>
      <c r="C28" s="9"/>
      <c r="D28" s="9"/>
      <c r="E28" s="9"/>
      <c r="F28" s="9"/>
      <c r="G28" s="9"/>
      <c r="AD28" s="9"/>
      <c r="AE28" s="9"/>
      <c r="AF28" s="9"/>
      <c r="AG28" s="9"/>
      <c r="AH28" s="9"/>
      <c r="AI28" s="9"/>
      <c r="AJ28" s="7"/>
      <c r="AK28" s="7"/>
    </row>
    <row r="29" spans="1:37">
      <c r="A29" s="7"/>
      <c r="B29" s="7"/>
      <c r="C29" s="7"/>
      <c r="D29" s="7"/>
      <c r="E29" s="7"/>
      <c r="F29" s="7"/>
      <c r="G29" s="7"/>
      <c r="AD29" s="7"/>
      <c r="AE29" s="7"/>
      <c r="AF29" s="7"/>
      <c r="AG29" s="7"/>
      <c r="AH29" s="7"/>
      <c r="AI29" s="7"/>
      <c r="AJ29" s="7"/>
      <c r="AK29" s="7"/>
    </row>
    <row r="30" spans="1:37">
      <c r="A30" s="99" t="s">
        <v>152</v>
      </c>
      <c r="B30" s="7"/>
      <c r="C30" s="7"/>
      <c r="D30" s="7"/>
      <c r="E30" s="7"/>
      <c r="F30" s="7"/>
      <c r="G30" s="7"/>
      <c r="AD30" s="7"/>
      <c r="AE30" s="7"/>
      <c r="AF30" s="7"/>
      <c r="AG30" s="7"/>
      <c r="AH30" s="7"/>
      <c r="AI30" s="7"/>
      <c r="AJ30" s="7"/>
      <c r="AK30" s="7"/>
    </row>
    <row r="31" spans="1:37">
      <c r="A31" s="189"/>
      <c r="B31" s="191" t="s">
        <v>88</v>
      </c>
      <c r="C31" s="7"/>
      <c r="D31" s="7"/>
      <c r="E31" s="7"/>
      <c r="F31" s="7"/>
      <c r="G31" s="7"/>
      <c r="H31" s="9"/>
      <c r="I31" s="9"/>
      <c r="J31" s="5"/>
      <c r="K31" s="5"/>
      <c r="L31" s="5"/>
      <c r="M31" s="5"/>
      <c r="N31" s="5"/>
      <c r="O31" s="5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7"/>
      <c r="AE31" s="7"/>
      <c r="AF31" s="7"/>
      <c r="AG31" s="7"/>
      <c r="AH31" s="7"/>
      <c r="AI31" s="7"/>
      <c r="AJ31" s="7"/>
      <c r="AK31" s="7"/>
    </row>
    <row r="32" spans="1:37">
      <c r="A32" s="189" t="s">
        <v>153</v>
      </c>
      <c r="B32" s="191">
        <v>515443</v>
      </c>
      <c r="H32" s="9"/>
      <c r="I32" s="9"/>
      <c r="J32" s="5"/>
      <c r="K32" s="5"/>
      <c r="L32" s="5"/>
      <c r="M32" s="5"/>
      <c r="N32" s="5"/>
      <c r="O32" s="5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8:29"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8:29"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</sheetData>
  <mergeCells count="8">
    <mergeCell ref="H4:H5"/>
    <mergeCell ref="AA4:AB4"/>
    <mergeCell ref="I4:J4"/>
    <mergeCell ref="L4:M4"/>
    <mergeCell ref="U4:V4"/>
    <mergeCell ref="X4:Y4"/>
    <mergeCell ref="R4:S4"/>
    <mergeCell ref="O4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4"/>
  <sheetViews>
    <sheetView showGridLines="0" tabSelected="1" zoomScale="90" zoomScaleNormal="90" workbookViewId="0"/>
  </sheetViews>
  <sheetFormatPr defaultRowHeight="14.25"/>
  <cols>
    <col min="1" max="5" width="10.85546875" customWidth="1"/>
    <col min="7" max="7" width="12.140625" style="146" customWidth="1"/>
    <col min="8" max="8" width="17.5703125" style="146" bestFit="1" customWidth="1"/>
    <col min="9" max="10" width="13.140625" style="148" customWidth="1"/>
    <col min="11" max="12" width="13.28515625" style="148" customWidth="1"/>
    <col min="13" max="14" width="8.7109375" style="148" customWidth="1"/>
    <col min="15" max="15" width="13.28515625" style="148" customWidth="1"/>
    <col min="20" max="20" width="16.85546875" bestFit="1" customWidth="1"/>
    <col min="21" max="21" width="13.42578125" bestFit="1" customWidth="1"/>
    <col min="22" max="23" width="7.42578125" customWidth="1"/>
  </cols>
  <sheetData>
    <row r="1" spans="1:23" s="2" customFormat="1" ht="43.15" customHeight="1">
      <c r="A1" s="4" t="s">
        <v>154</v>
      </c>
      <c r="B1" s="4"/>
      <c r="C1" s="4"/>
      <c r="D1" s="4"/>
      <c r="E1" s="4"/>
      <c r="G1" s="143"/>
      <c r="H1" s="143"/>
      <c r="I1" s="147"/>
      <c r="J1" s="147"/>
      <c r="K1" s="147"/>
      <c r="L1" s="147"/>
      <c r="M1" s="147"/>
      <c r="N1" s="147"/>
      <c r="O1" s="147"/>
    </row>
    <row r="2" spans="1:23">
      <c r="A2" s="31"/>
      <c r="B2" s="31"/>
      <c r="C2" s="31"/>
      <c r="D2" s="31"/>
      <c r="E2" s="31"/>
      <c r="F2" s="31"/>
      <c r="G2" s="144"/>
      <c r="H2" s="144"/>
    </row>
    <row r="3" spans="1:23" s="104" customFormat="1">
      <c r="A3" s="98" t="s">
        <v>155</v>
      </c>
      <c r="B3" s="31"/>
      <c r="C3" s="31"/>
      <c r="D3" s="31"/>
      <c r="E3" s="31"/>
      <c r="F3" s="31"/>
      <c r="G3" s="142" t="s">
        <v>156</v>
      </c>
      <c r="H3" s="102"/>
      <c r="I3" s="149"/>
      <c r="J3" s="149"/>
      <c r="K3" s="149"/>
      <c r="L3" s="149"/>
      <c r="M3" s="149"/>
      <c r="N3" s="149"/>
      <c r="O3" s="149"/>
      <c r="T3" s="104" t="s">
        <v>157</v>
      </c>
    </row>
    <row r="4" spans="1:23" s="1" customFormat="1" ht="28.5">
      <c r="A4" s="154" t="s">
        <v>158</v>
      </c>
      <c r="B4" s="156" t="s">
        <v>159</v>
      </c>
      <c r="C4" s="156" t="s">
        <v>160</v>
      </c>
      <c r="D4" s="156" t="s">
        <v>161</v>
      </c>
      <c r="E4" s="157" t="s">
        <v>162</v>
      </c>
      <c r="G4" s="153" t="s">
        <v>7</v>
      </c>
      <c r="H4" s="152" t="s">
        <v>163</v>
      </c>
      <c r="I4" s="277" t="s">
        <v>164</v>
      </c>
      <c r="J4" s="277"/>
      <c r="K4" s="277" t="s">
        <v>165</v>
      </c>
      <c r="L4" s="277"/>
      <c r="M4" s="278" t="s">
        <v>166</v>
      </c>
      <c r="N4" s="278"/>
      <c r="O4" s="277" t="s">
        <v>162</v>
      </c>
      <c r="P4" s="279"/>
      <c r="T4" s="189"/>
      <c r="U4" s="190" t="s">
        <v>167</v>
      </c>
      <c r="V4" s="190" t="s">
        <v>20</v>
      </c>
      <c r="W4" s="191" t="s">
        <v>88</v>
      </c>
    </row>
    <row r="5" spans="1:23" s="1" customFormat="1">
      <c r="A5" s="210"/>
      <c r="B5" s="211"/>
      <c r="C5" s="211"/>
      <c r="D5" s="211"/>
      <c r="E5" s="212"/>
      <c r="G5" s="153"/>
      <c r="H5" s="152" t="s">
        <v>158</v>
      </c>
      <c r="I5" s="253" t="s">
        <v>20</v>
      </c>
      <c r="J5" s="253" t="s">
        <v>88</v>
      </c>
      <c r="K5" s="253" t="s">
        <v>20</v>
      </c>
      <c r="L5" s="253" t="s">
        <v>88</v>
      </c>
      <c r="M5" s="254" t="s">
        <v>20</v>
      </c>
      <c r="N5" s="254" t="s">
        <v>88</v>
      </c>
      <c r="O5" s="255" t="s">
        <v>20</v>
      </c>
      <c r="P5" s="255" t="s">
        <v>88</v>
      </c>
      <c r="T5" s="127" t="s">
        <v>168</v>
      </c>
      <c r="U5" s="118" t="s">
        <v>169</v>
      </c>
      <c r="V5" s="213">
        <v>0.6</v>
      </c>
      <c r="W5" s="214">
        <v>0.62</v>
      </c>
    </row>
    <row r="6" spans="1:23">
      <c r="A6" s="155" t="s">
        <v>20</v>
      </c>
      <c r="B6" s="36">
        <v>7.0000000000000007E-2</v>
      </c>
      <c r="C6" s="36">
        <v>0.28000000000000003</v>
      </c>
      <c r="D6" s="36">
        <v>0.15</v>
      </c>
      <c r="E6" s="81">
        <v>0.45</v>
      </c>
      <c r="G6" s="267" t="s">
        <v>23</v>
      </c>
      <c r="H6" s="145" t="s">
        <v>170</v>
      </c>
      <c r="I6" s="33">
        <v>0.31</v>
      </c>
      <c r="J6" s="33">
        <v>0.32</v>
      </c>
      <c r="K6" s="33">
        <v>0.64</v>
      </c>
      <c r="L6" s="33">
        <v>0.66</v>
      </c>
      <c r="M6" s="33">
        <v>0.31</v>
      </c>
      <c r="N6" s="240" t="s">
        <v>94</v>
      </c>
      <c r="O6" s="35">
        <v>0.95</v>
      </c>
      <c r="P6" s="35">
        <v>0.95</v>
      </c>
      <c r="T6" s="127"/>
      <c r="U6" s="118" t="s">
        <v>171</v>
      </c>
      <c r="V6" s="213">
        <v>0.89</v>
      </c>
      <c r="W6" s="214">
        <v>0.89</v>
      </c>
    </row>
    <row r="7" spans="1:23">
      <c r="A7" s="155" t="s">
        <v>88</v>
      </c>
      <c r="B7" s="36">
        <v>0.05</v>
      </c>
      <c r="C7" s="36">
        <v>0.23</v>
      </c>
      <c r="D7" s="36">
        <v>0.15</v>
      </c>
      <c r="E7" s="81">
        <v>0.44</v>
      </c>
      <c r="G7" s="267"/>
      <c r="H7" s="145" t="s">
        <v>172</v>
      </c>
      <c r="I7" s="33">
        <v>0.13</v>
      </c>
      <c r="J7" s="33">
        <v>0.13</v>
      </c>
      <c r="K7" s="33">
        <v>0.39</v>
      </c>
      <c r="L7" s="33">
        <v>0.38</v>
      </c>
      <c r="M7" s="33">
        <v>0.13</v>
      </c>
      <c r="N7" s="33">
        <v>0.13</v>
      </c>
      <c r="O7" s="35">
        <v>0.73</v>
      </c>
      <c r="P7" s="35">
        <v>0.73</v>
      </c>
      <c r="T7" s="127"/>
      <c r="U7" s="118" t="s">
        <v>173</v>
      </c>
      <c r="V7" s="213">
        <v>0.69</v>
      </c>
      <c r="W7" s="214">
        <v>0.7</v>
      </c>
    </row>
    <row r="8" spans="1:23">
      <c r="A8" s="15" t="s">
        <v>95</v>
      </c>
      <c r="B8" s="9"/>
      <c r="C8" s="9"/>
      <c r="D8" s="9"/>
      <c r="E8" s="9"/>
      <c r="G8" s="267"/>
      <c r="H8" s="145" t="s">
        <v>174</v>
      </c>
      <c r="I8" s="33">
        <v>0.28999999999999998</v>
      </c>
      <c r="J8" s="33">
        <v>0.31</v>
      </c>
      <c r="K8" s="33">
        <v>0.53</v>
      </c>
      <c r="L8" s="33">
        <v>0.53</v>
      </c>
      <c r="M8" s="33">
        <v>0.28999999999999998</v>
      </c>
      <c r="N8" s="33">
        <v>0.31</v>
      </c>
      <c r="O8" s="35">
        <v>0.82</v>
      </c>
      <c r="P8" s="35">
        <v>0.83</v>
      </c>
      <c r="T8" s="127"/>
      <c r="U8" s="118" t="s">
        <v>175</v>
      </c>
      <c r="V8" s="213">
        <v>0.98</v>
      </c>
      <c r="W8" s="214">
        <v>0.99</v>
      </c>
    </row>
    <row r="9" spans="1:23">
      <c r="A9" s="9"/>
      <c r="G9" s="267"/>
      <c r="H9" s="145" t="s">
        <v>176</v>
      </c>
      <c r="I9" s="33">
        <v>0.21</v>
      </c>
      <c r="J9" s="33">
        <v>0.25</v>
      </c>
      <c r="K9" s="33">
        <v>0.51</v>
      </c>
      <c r="L9" s="33">
        <v>0.52</v>
      </c>
      <c r="M9" s="33">
        <v>0.22</v>
      </c>
      <c r="N9" s="33">
        <v>0.25</v>
      </c>
      <c r="O9" s="35">
        <v>0.79</v>
      </c>
      <c r="P9" s="35">
        <v>0.8</v>
      </c>
      <c r="T9" s="127" t="s">
        <v>177</v>
      </c>
      <c r="U9" s="118" t="s">
        <v>169</v>
      </c>
      <c r="V9" s="213">
        <v>0.19</v>
      </c>
      <c r="W9" s="214">
        <v>0.21</v>
      </c>
    </row>
    <row r="10" spans="1:23">
      <c r="A10" s="9"/>
      <c r="B10" s="9"/>
      <c r="C10" s="9"/>
      <c r="D10" s="9"/>
      <c r="E10" s="9"/>
      <c r="F10" s="9"/>
      <c r="G10" s="247"/>
      <c r="H10" s="145"/>
      <c r="I10" s="33"/>
      <c r="J10" s="33"/>
      <c r="K10" s="33"/>
      <c r="L10" s="33"/>
      <c r="M10" s="33"/>
      <c r="N10" s="33"/>
      <c r="O10" s="35"/>
      <c r="P10" s="35"/>
      <c r="T10" s="127"/>
      <c r="U10" s="118" t="s">
        <v>171</v>
      </c>
      <c r="V10" s="213">
        <v>0.71</v>
      </c>
      <c r="W10" s="214">
        <v>0.7</v>
      </c>
    </row>
    <row r="11" spans="1:23">
      <c r="A11" s="9"/>
      <c r="B11" s="9"/>
      <c r="C11" s="9"/>
      <c r="D11" s="9"/>
      <c r="E11" s="9"/>
      <c r="F11" s="9"/>
      <c r="G11" s="267" t="s">
        <v>26</v>
      </c>
      <c r="H11" s="145" t="s">
        <v>170</v>
      </c>
      <c r="I11" s="33">
        <v>0.68</v>
      </c>
      <c r="J11" s="33">
        <v>0.73</v>
      </c>
      <c r="K11" s="33">
        <v>0.95</v>
      </c>
      <c r="L11" s="33">
        <v>0.96</v>
      </c>
      <c r="M11" s="33">
        <v>0.8</v>
      </c>
      <c r="N11" s="33">
        <v>0.78</v>
      </c>
      <c r="O11" s="35">
        <v>0.99</v>
      </c>
      <c r="P11" s="35">
        <v>1</v>
      </c>
      <c r="T11" s="127"/>
      <c r="U11" s="118" t="s">
        <v>173</v>
      </c>
      <c r="V11" s="213">
        <v>0.34</v>
      </c>
      <c r="W11" s="214">
        <v>0.28000000000000003</v>
      </c>
    </row>
    <row r="12" spans="1:23">
      <c r="A12" s="9"/>
      <c r="B12" s="9"/>
      <c r="C12" s="9"/>
      <c r="D12" s="9"/>
      <c r="E12" s="9"/>
      <c r="F12" s="9"/>
      <c r="G12" s="267"/>
      <c r="H12" s="145" t="s">
        <v>172</v>
      </c>
      <c r="I12" s="33">
        <v>0.18</v>
      </c>
      <c r="J12" s="33">
        <v>0.22</v>
      </c>
      <c r="K12" s="33">
        <v>0.84</v>
      </c>
      <c r="L12" s="33">
        <v>0.84</v>
      </c>
      <c r="M12" s="33">
        <v>0.41</v>
      </c>
      <c r="N12" s="33">
        <v>0.31</v>
      </c>
      <c r="O12" s="35">
        <v>0.96</v>
      </c>
      <c r="P12" s="35">
        <v>0.96</v>
      </c>
      <c r="T12" s="127"/>
      <c r="U12" s="118" t="s">
        <v>175</v>
      </c>
      <c r="V12" s="213">
        <v>0.91</v>
      </c>
      <c r="W12" s="214">
        <v>0.92</v>
      </c>
    </row>
    <row r="13" spans="1:23">
      <c r="A13" s="9"/>
      <c r="B13" s="9"/>
      <c r="C13" s="9"/>
      <c r="D13" s="9"/>
      <c r="E13" s="9"/>
      <c r="F13" s="9"/>
      <c r="G13" s="267"/>
      <c r="H13" s="145" t="s">
        <v>174</v>
      </c>
      <c r="I13" s="33">
        <v>0.63</v>
      </c>
      <c r="J13" s="33">
        <v>0.65</v>
      </c>
      <c r="K13" s="33">
        <v>0.93</v>
      </c>
      <c r="L13" s="33">
        <v>0.93</v>
      </c>
      <c r="M13" s="33">
        <v>0.79</v>
      </c>
      <c r="N13" s="33">
        <v>0.72</v>
      </c>
      <c r="O13" s="35">
        <v>0.98</v>
      </c>
      <c r="P13" s="35">
        <v>0.99</v>
      </c>
      <c r="T13" s="127" t="s">
        <v>178</v>
      </c>
      <c r="U13" s="118" t="s">
        <v>169</v>
      </c>
      <c r="V13" s="213">
        <v>0.5</v>
      </c>
      <c r="W13" s="214">
        <v>0.51</v>
      </c>
    </row>
    <row r="14" spans="1:23">
      <c r="A14" s="9"/>
      <c r="B14" s="9"/>
      <c r="C14" s="9"/>
      <c r="D14" s="9"/>
      <c r="E14" s="9"/>
      <c r="F14" s="9"/>
      <c r="G14" s="267"/>
      <c r="H14" s="145" t="s">
        <v>176</v>
      </c>
      <c r="I14" s="33">
        <v>0.37</v>
      </c>
      <c r="J14" s="33">
        <v>0.4</v>
      </c>
      <c r="K14" s="33">
        <v>0.91</v>
      </c>
      <c r="L14" s="33">
        <v>0.91</v>
      </c>
      <c r="M14" s="33">
        <v>0.68</v>
      </c>
      <c r="N14" s="33">
        <v>0.54</v>
      </c>
      <c r="O14" s="35">
        <v>0.98</v>
      </c>
      <c r="P14" s="35">
        <v>0.99</v>
      </c>
      <c r="T14" s="127"/>
      <c r="U14" s="118" t="s">
        <v>171</v>
      </c>
      <c r="V14" s="213">
        <v>0.83</v>
      </c>
      <c r="W14" s="214">
        <v>0.82</v>
      </c>
    </row>
    <row r="15" spans="1:23">
      <c r="A15" s="9"/>
      <c r="B15" s="9"/>
      <c r="C15" s="9"/>
      <c r="D15" s="9"/>
      <c r="E15" s="9"/>
      <c r="F15" s="9"/>
      <c r="G15" s="247"/>
      <c r="H15" s="145"/>
      <c r="I15" s="33"/>
      <c r="J15" s="33"/>
      <c r="K15" s="33"/>
      <c r="L15" s="33"/>
      <c r="M15" s="33"/>
      <c r="N15" s="33"/>
      <c r="O15" s="35"/>
      <c r="P15" s="35"/>
      <c r="T15" s="127"/>
      <c r="U15" s="118" t="s">
        <v>173</v>
      </c>
      <c r="V15" s="213">
        <v>0.63</v>
      </c>
      <c r="W15" s="214">
        <v>0.62</v>
      </c>
    </row>
    <row r="16" spans="1:23">
      <c r="A16" s="9"/>
      <c r="B16" s="9"/>
      <c r="C16" s="9"/>
      <c r="D16" s="9"/>
      <c r="E16" s="9"/>
      <c r="F16" s="9"/>
      <c r="G16" s="267" t="s">
        <v>31</v>
      </c>
      <c r="H16" s="145" t="s">
        <v>170</v>
      </c>
      <c r="I16" s="33">
        <v>0.47</v>
      </c>
      <c r="J16" s="33">
        <v>0.48</v>
      </c>
      <c r="K16" s="33">
        <v>0.82</v>
      </c>
      <c r="L16" s="33">
        <v>0.91</v>
      </c>
      <c r="M16" s="33">
        <v>0.53</v>
      </c>
      <c r="N16" s="33">
        <v>0.51</v>
      </c>
      <c r="O16" s="35">
        <v>0.97</v>
      </c>
      <c r="P16" s="35">
        <v>0.98</v>
      </c>
      <c r="T16" s="127"/>
      <c r="U16" s="118" t="s">
        <v>175</v>
      </c>
      <c r="V16" s="213">
        <v>0.94</v>
      </c>
      <c r="W16" s="214">
        <v>0.95</v>
      </c>
    </row>
    <row r="17" spans="1:23">
      <c r="A17" s="9"/>
      <c r="B17" s="9"/>
      <c r="C17" s="9"/>
      <c r="D17" s="9"/>
      <c r="E17" s="9"/>
      <c r="F17" s="9"/>
      <c r="G17" s="267"/>
      <c r="H17" s="145" t="s">
        <v>172</v>
      </c>
      <c r="I17" s="33">
        <v>0.17</v>
      </c>
      <c r="J17" s="33">
        <v>0.18</v>
      </c>
      <c r="K17" s="33">
        <v>0.64</v>
      </c>
      <c r="L17" s="33">
        <v>0.64</v>
      </c>
      <c r="M17" s="33">
        <v>0.26</v>
      </c>
      <c r="N17" s="33">
        <v>0.22</v>
      </c>
      <c r="O17" s="35">
        <v>0.88</v>
      </c>
      <c r="P17" s="35">
        <v>0.91</v>
      </c>
      <c r="T17" s="127" t="s">
        <v>179</v>
      </c>
      <c r="U17" s="118" t="s">
        <v>169</v>
      </c>
      <c r="V17" s="213">
        <v>0.38</v>
      </c>
      <c r="W17" s="214">
        <v>0.4</v>
      </c>
    </row>
    <row r="18" spans="1:23">
      <c r="A18" s="9"/>
      <c r="B18" s="9"/>
      <c r="C18" s="9"/>
      <c r="D18" s="9"/>
      <c r="E18" s="9"/>
      <c r="F18" s="9"/>
      <c r="G18" s="267"/>
      <c r="H18" s="145" t="s">
        <v>174</v>
      </c>
      <c r="I18" s="33">
        <v>0.38</v>
      </c>
      <c r="J18" s="33">
        <v>0.4</v>
      </c>
      <c r="K18" s="33">
        <v>0.7</v>
      </c>
      <c r="L18" s="33">
        <v>0.7</v>
      </c>
      <c r="M18" s="33">
        <v>0.47</v>
      </c>
      <c r="N18" s="33">
        <v>0.43</v>
      </c>
      <c r="O18" s="35">
        <v>0.89</v>
      </c>
      <c r="P18" s="35">
        <v>0.92</v>
      </c>
      <c r="T18" s="127"/>
      <c r="U18" s="118" t="s">
        <v>171</v>
      </c>
      <c r="V18" s="213">
        <v>0.82</v>
      </c>
      <c r="W18" s="214">
        <v>0.82</v>
      </c>
    </row>
    <row r="19" spans="1:23">
      <c r="A19" s="9"/>
      <c r="B19" s="9"/>
      <c r="C19" s="9"/>
      <c r="D19" s="9"/>
      <c r="E19" s="9"/>
      <c r="F19" s="9"/>
      <c r="G19" s="267"/>
      <c r="H19" s="145" t="s">
        <v>176</v>
      </c>
      <c r="I19" s="33">
        <v>0.32</v>
      </c>
      <c r="J19" s="33">
        <v>0.34</v>
      </c>
      <c r="K19" s="33">
        <v>0.71</v>
      </c>
      <c r="L19" s="33">
        <v>0.69</v>
      </c>
      <c r="M19" s="33">
        <v>0.45</v>
      </c>
      <c r="N19" s="33">
        <v>0.38</v>
      </c>
      <c r="O19" s="35">
        <v>0.89</v>
      </c>
      <c r="P19" s="35">
        <v>0.92</v>
      </c>
      <c r="T19" s="127"/>
      <c r="U19" s="118" t="s">
        <v>173</v>
      </c>
      <c r="V19" s="213">
        <v>0.57999999999999996</v>
      </c>
      <c r="W19" s="214">
        <v>0.51</v>
      </c>
    </row>
    <row r="20" spans="1:23">
      <c r="A20" s="9"/>
      <c r="B20" s="9"/>
      <c r="C20" s="9"/>
      <c r="D20" s="9"/>
      <c r="E20" s="9"/>
      <c r="F20" s="9"/>
      <c r="G20" s="247"/>
      <c r="H20" s="145"/>
      <c r="I20" s="33"/>
      <c r="J20" s="33"/>
      <c r="K20" s="33"/>
      <c r="L20" s="33"/>
      <c r="M20" s="33"/>
      <c r="N20" s="33"/>
      <c r="O20" s="35"/>
      <c r="P20" s="35"/>
      <c r="T20" s="186"/>
      <c r="U20" s="187" t="s">
        <v>175</v>
      </c>
      <c r="V20" s="215">
        <v>0.94</v>
      </c>
      <c r="W20" s="216">
        <v>0.95</v>
      </c>
    </row>
    <row r="21" spans="1:23">
      <c r="A21" s="9"/>
      <c r="B21" s="9"/>
      <c r="C21" s="9"/>
      <c r="D21" s="9"/>
      <c r="E21" s="9"/>
      <c r="F21" s="9"/>
      <c r="G21" s="267" t="s">
        <v>64</v>
      </c>
      <c r="H21" s="145" t="s">
        <v>170</v>
      </c>
      <c r="I21" s="33">
        <v>0.51</v>
      </c>
      <c r="J21" s="33">
        <v>0.51</v>
      </c>
      <c r="K21" s="33">
        <v>0.86</v>
      </c>
      <c r="L21" s="33">
        <v>0.86</v>
      </c>
      <c r="M21" s="33">
        <v>0.64</v>
      </c>
      <c r="N21" s="33">
        <v>0.54</v>
      </c>
      <c r="O21" s="35">
        <v>0.99</v>
      </c>
      <c r="P21" s="35">
        <v>0.99</v>
      </c>
      <c r="T21" t="s">
        <v>180</v>
      </c>
    </row>
    <row r="22" spans="1:23">
      <c r="A22" s="9"/>
      <c r="B22" s="9"/>
      <c r="C22" s="9"/>
      <c r="D22" s="9"/>
      <c r="E22" s="9"/>
      <c r="F22" s="9"/>
      <c r="G22" s="267"/>
      <c r="H22" s="145" t="s">
        <v>172</v>
      </c>
      <c r="I22" s="33">
        <v>0.18</v>
      </c>
      <c r="J22" s="33">
        <v>0.18</v>
      </c>
      <c r="K22" s="33">
        <v>0.63</v>
      </c>
      <c r="L22" s="33">
        <v>0.56999999999999995</v>
      </c>
      <c r="M22" s="33">
        <v>0.33</v>
      </c>
      <c r="N22" s="33">
        <v>0.2</v>
      </c>
      <c r="O22" s="35">
        <v>0.88</v>
      </c>
      <c r="P22" s="35">
        <v>0.91</v>
      </c>
    </row>
    <row r="23" spans="1:23">
      <c r="A23" s="9"/>
      <c r="B23" s="9"/>
      <c r="C23" s="9"/>
      <c r="D23" s="9"/>
      <c r="E23" s="9"/>
      <c r="F23" s="9"/>
      <c r="G23" s="267"/>
      <c r="H23" s="145" t="s">
        <v>174</v>
      </c>
      <c r="I23" s="33">
        <v>0.36</v>
      </c>
      <c r="J23" s="33">
        <v>0.39</v>
      </c>
      <c r="K23" s="33">
        <v>0.79</v>
      </c>
      <c r="L23" s="33">
        <v>0.78</v>
      </c>
      <c r="M23" s="33">
        <v>0.53</v>
      </c>
      <c r="N23" s="33">
        <v>0.43</v>
      </c>
      <c r="O23" s="35">
        <v>0.94</v>
      </c>
      <c r="P23" s="35">
        <v>0.95</v>
      </c>
    </row>
    <row r="24" spans="1:23">
      <c r="A24" s="9"/>
      <c r="B24" s="9"/>
      <c r="C24" s="9"/>
      <c r="D24" s="9"/>
      <c r="E24" s="9"/>
      <c r="F24" s="9"/>
      <c r="G24" s="267"/>
      <c r="H24" s="145" t="s">
        <v>176</v>
      </c>
      <c r="I24" s="33">
        <v>0.37</v>
      </c>
      <c r="J24" s="33">
        <v>0.4</v>
      </c>
      <c r="K24" s="33">
        <v>0.8</v>
      </c>
      <c r="L24" s="33">
        <v>0.79</v>
      </c>
      <c r="M24" s="33">
        <v>0.64</v>
      </c>
      <c r="N24" s="33">
        <v>0.43</v>
      </c>
      <c r="O24" s="35">
        <v>0.94</v>
      </c>
      <c r="P24" s="35">
        <v>0.95</v>
      </c>
    </row>
    <row r="25" spans="1:23">
      <c r="A25" s="9"/>
      <c r="B25" s="9"/>
      <c r="C25" s="9"/>
      <c r="D25" s="9"/>
      <c r="E25" s="9"/>
      <c r="F25" s="9"/>
      <c r="G25" s="247"/>
      <c r="H25" s="145"/>
      <c r="I25" s="33"/>
      <c r="J25" s="33"/>
      <c r="K25" s="33"/>
      <c r="L25" s="33"/>
      <c r="M25" s="33"/>
      <c r="N25" s="33"/>
      <c r="O25" s="35"/>
      <c r="P25" s="35"/>
    </row>
    <row r="26" spans="1:23">
      <c r="A26" s="9"/>
      <c r="B26" s="9"/>
      <c r="C26" s="9"/>
      <c r="D26" s="9"/>
      <c r="E26" s="9"/>
      <c r="F26" s="9"/>
      <c r="G26" s="267" t="s">
        <v>39</v>
      </c>
      <c r="H26" s="145" t="s">
        <v>170</v>
      </c>
      <c r="I26" s="33">
        <v>0.62</v>
      </c>
      <c r="J26" s="33">
        <v>0.61</v>
      </c>
      <c r="K26" s="33">
        <v>0.88</v>
      </c>
      <c r="L26" s="33">
        <v>0.88</v>
      </c>
      <c r="M26" s="33">
        <v>0.6</v>
      </c>
      <c r="N26" s="240" t="s">
        <v>94</v>
      </c>
      <c r="O26" s="35">
        <v>0.96</v>
      </c>
      <c r="P26" s="35">
        <v>0.95</v>
      </c>
    </row>
    <row r="27" spans="1:23">
      <c r="A27" s="9"/>
      <c r="B27" s="9"/>
      <c r="C27" s="9"/>
      <c r="D27" s="9"/>
      <c r="E27" s="9"/>
      <c r="F27" s="9"/>
      <c r="G27" s="267"/>
      <c r="H27" s="145" t="s">
        <v>172</v>
      </c>
      <c r="I27" s="33">
        <v>0.22</v>
      </c>
      <c r="J27" s="33">
        <v>0.23</v>
      </c>
      <c r="K27" s="33">
        <v>0.6</v>
      </c>
      <c r="L27" s="33">
        <v>0.56999999999999995</v>
      </c>
      <c r="M27" s="33">
        <v>0.21</v>
      </c>
      <c r="N27" s="33">
        <v>0.22</v>
      </c>
      <c r="O27" s="35">
        <v>0.88</v>
      </c>
      <c r="P27" s="35">
        <v>0.89</v>
      </c>
    </row>
    <row r="28" spans="1:23">
      <c r="A28" s="9"/>
      <c r="B28" s="9"/>
      <c r="C28" s="9"/>
      <c r="D28" s="9"/>
      <c r="E28" s="9"/>
      <c r="F28" s="9"/>
      <c r="G28" s="267"/>
      <c r="H28" s="145" t="s">
        <v>174</v>
      </c>
      <c r="I28" s="33">
        <v>0.36</v>
      </c>
      <c r="J28" s="33">
        <v>0.36</v>
      </c>
      <c r="K28" s="33">
        <v>0.77</v>
      </c>
      <c r="L28" s="33">
        <v>0.75</v>
      </c>
      <c r="M28" s="33">
        <v>0.34</v>
      </c>
      <c r="N28" s="33">
        <v>0.36</v>
      </c>
      <c r="O28" s="35">
        <v>0.9</v>
      </c>
      <c r="P28" s="35">
        <v>0.9</v>
      </c>
    </row>
    <row r="29" spans="1:23">
      <c r="A29" s="7"/>
      <c r="B29" s="7"/>
      <c r="C29" s="7"/>
      <c r="D29" s="7"/>
      <c r="E29" s="7"/>
      <c r="F29" s="7"/>
      <c r="G29" s="267"/>
      <c r="H29" s="145" t="s">
        <v>176</v>
      </c>
      <c r="I29" s="33">
        <v>0.3</v>
      </c>
      <c r="J29" s="33">
        <v>0.33</v>
      </c>
      <c r="K29" s="33">
        <v>0.72</v>
      </c>
      <c r="L29" s="33">
        <v>0.72</v>
      </c>
      <c r="M29" s="33">
        <v>0.3</v>
      </c>
      <c r="N29" s="33">
        <v>0.33</v>
      </c>
      <c r="O29" s="35">
        <v>0.84</v>
      </c>
      <c r="P29" s="35">
        <v>0.85</v>
      </c>
    </row>
    <row r="30" spans="1:23">
      <c r="A30" s="7"/>
      <c r="B30" s="7"/>
      <c r="C30" s="7"/>
      <c r="D30" s="7"/>
      <c r="E30" s="7"/>
      <c r="F30" s="7"/>
      <c r="G30" s="247"/>
      <c r="H30" s="145"/>
      <c r="I30" s="33"/>
      <c r="J30" s="33"/>
      <c r="K30" s="33"/>
      <c r="L30" s="33"/>
      <c r="M30" s="33"/>
      <c r="N30" s="33"/>
      <c r="O30" s="35"/>
      <c r="P30" s="35"/>
    </row>
    <row r="31" spans="1:23">
      <c r="A31" s="7"/>
      <c r="B31" s="7"/>
      <c r="C31" s="7"/>
      <c r="D31" s="7"/>
      <c r="E31" s="7"/>
      <c r="F31" s="7"/>
      <c r="G31" s="267" t="s">
        <v>89</v>
      </c>
      <c r="H31" s="145" t="s">
        <v>170</v>
      </c>
      <c r="I31" s="33">
        <v>0.63</v>
      </c>
      <c r="J31" s="33">
        <v>0.64</v>
      </c>
      <c r="K31" s="33">
        <v>0.88</v>
      </c>
      <c r="L31" s="33">
        <v>0.87</v>
      </c>
      <c r="M31" s="33">
        <v>0.67</v>
      </c>
      <c r="N31" s="33">
        <v>0.66</v>
      </c>
      <c r="O31" s="35">
        <v>0.97</v>
      </c>
      <c r="P31" s="35">
        <v>0.97</v>
      </c>
    </row>
    <row r="32" spans="1:23">
      <c r="A32" s="7"/>
      <c r="B32" s="7"/>
      <c r="C32" s="7"/>
      <c r="D32" s="7"/>
      <c r="E32" s="7"/>
      <c r="F32" s="7"/>
      <c r="G32" s="267"/>
      <c r="H32" s="145" t="s">
        <v>172</v>
      </c>
      <c r="I32" s="33">
        <v>0.32</v>
      </c>
      <c r="J32" s="33">
        <v>0.3</v>
      </c>
      <c r="K32" s="33">
        <v>0.77</v>
      </c>
      <c r="L32" s="33">
        <v>0.77</v>
      </c>
      <c r="M32" s="33">
        <v>0.44</v>
      </c>
      <c r="N32" s="33">
        <v>0.31</v>
      </c>
      <c r="O32" s="35">
        <v>0.89</v>
      </c>
      <c r="P32" s="35">
        <v>0.9</v>
      </c>
    </row>
    <row r="33" spans="1:16">
      <c r="A33" s="7"/>
      <c r="B33" s="7"/>
      <c r="C33" s="7"/>
      <c r="D33" s="7"/>
      <c r="E33" s="7"/>
      <c r="F33" s="7"/>
      <c r="G33" s="267"/>
      <c r="H33" s="145" t="s">
        <v>174</v>
      </c>
      <c r="I33" s="33">
        <v>0.45</v>
      </c>
      <c r="J33" s="33">
        <v>0.44</v>
      </c>
      <c r="K33" s="33">
        <v>0.81</v>
      </c>
      <c r="L33" s="33">
        <v>0.8</v>
      </c>
      <c r="M33" s="33">
        <v>0.53</v>
      </c>
      <c r="N33" s="33">
        <v>0.47</v>
      </c>
      <c r="O33" s="35">
        <v>0.91</v>
      </c>
      <c r="P33" s="35">
        <v>0.92</v>
      </c>
    </row>
    <row r="34" spans="1:16">
      <c r="A34" s="7"/>
      <c r="B34" s="7"/>
      <c r="C34" s="7"/>
      <c r="D34" s="7"/>
      <c r="E34" s="7"/>
      <c r="F34" s="7"/>
      <c r="G34" s="267"/>
      <c r="H34" s="145" t="s">
        <v>176</v>
      </c>
      <c r="I34" s="33">
        <v>0.51</v>
      </c>
      <c r="J34" s="33">
        <v>0.52</v>
      </c>
      <c r="K34" s="33">
        <v>0.84</v>
      </c>
      <c r="L34" s="33">
        <v>0.83</v>
      </c>
      <c r="M34" s="33">
        <v>0.56999999999999995</v>
      </c>
      <c r="N34" s="33">
        <v>0.53</v>
      </c>
      <c r="O34" s="35">
        <v>0.92</v>
      </c>
      <c r="P34" s="35">
        <v>0.93</v>
      </c>
    </row>
    <row r="35" spans="1:16">
      <c r="A35" s="7"/>
      <c r="B35" s="7"/>
      <c r="C35" s="7"/>
      <c r="D35" s="7"/>
      <c r="E35" s="7"/>
      <c r="F35" s="7"/>
      <c r="G35" s="247"/>
      <c r="H35" s="145"/>
      <c r="I35" s="33"/>
      <c r="J35" s="33"/>
      <c r="K35" s="33"/>
      <c r="L35" s="33"/>
      <c r="M35" s="33"/>
      <c r="N35" s="33"/>
      <c r="O35" s="35"/>
      <c r="P35" s="35"/>
    </row>
    <row r="36" spans="1:16">
      <c r="A36" s="7"/>
      <c r="B36" s="7"/>
      <c r="C36" s="7"/>
      <c r="D36" s="7"/>
      <c r="E36" s="7"/>
      <c r="F36" s="7"/>
      <c r="G36" s="267" t="s">
        <v>46</v>
      </c>
      <c r="H36" s="145" t="s">
        <v>170</v>
      </c>
      <c r="I36" s="33">
        <v>0.53</v>
      </c>
      <c r="J36" s="33">
        <v>0.54</v>
      </c>
      <c r="K36" s="33">
        <v>0.84</v>
      </c>
      <c r="L36" s="33">
        <v>0.56999999999999995</v>
      </c>
      <c r="M36" s="33">
        <v>0.56999999999999995</v>
      </c>
      <c r="N36" s="33">
        <v>0.38</v>
      </c>
      <c r="O36" s="35">
        <v>0.98</v>
      </c>
      <c r="P36" s="35">
        <v>0.95</v>
      </c>
    </row>
    <row r="37" spans="1:16">
      <c r="G37" s="267"/>
      <c r="H37" s="145" t="s">
        <v>172</v>
      </c>
      <c r="I37" s="33">
        <v>0.17</v>
      </c>
      <c r="J37" s="33"/>
      <c r="K37" s="33">
        <v>0.62</v>
      </c>
      <c r="L37" s="33"/>
      <c r="M37" s="33">
        <v>0.23</v>
      </c>
      <c r="N37" s="33"/>
      <c r="O37" s="35">
        <v>0.92</v>
      </c>
      <c r="P37" s="35"/>
    </row>
    <row r="38" spans="1:16">
      <c r="G38" s="267"/>
      <c r="H38" s="145" t="s">
        <v>174</v>
      </c>
      <c r="I38" s="33">
        <v>0.38</v>
      </c>
      <c r="J38" s="33">
        <v>0.38</v>
      </c>
      <c r="K38" s="33">
        <v>0.76</v>
      </c>
      <c r="L38" s="33">
        <v>0.73</v>
      </c>
      <c r="M38" s="33">
        <v>0.46</v>
      </c>
      <c r="N38" s="33">
        <v>0.38</v>
      </c>
      <c r="O38" s="35">
        <v>0.94</v>
      </c>
      <c r="P38" s="35">
        <v>0.95</v>
      </c>
    </row>
    <row r="39" spans="1:16">
      <c r="G39" s="267"/>
      <c r="H39" s="145" t="s">
        <v>176</v>
      </c>
      <c r="I39" s="33">
        <v>0.38</v>
      </c>
      <c r="J39" s="33">
        <v>0.38</v>
      </c>
      <c r="K39" s="33">
        <v>0.8</v>
      </c>
      <c r="L39" s="33">
        <v>0.78</v>
      </c>
      <c r="M39" s="33">
        <v>0.44</v>
      </c>
      <c r="N39" s="33">
        <v>0.38</v>
      </c>
      <c r="O39" s="35">
        <v>0.96</v>
      </c>
      <c r="P39" s="35">
        <v>0.97</v>
      </c>
    </row>
    <row r="40" spans="1:16">
      <c r="G40" s="247"/>
      <c r="H40" s="145"/>
      <c r="I40" s="33"/>
      <c r="J40" s="33"/>
      <c r="K40" s="33"/>
      <c r="L40" s="33"/>
      <c r="M40" s="33"/>
      <c r="N40" s="33"/>
      <c r="O40" s="35"/>
      <c r="P40" s="35"/>
    </row>
    <row r="41" spans="1:16">
      <c r="G41" s="267" t="s">
        <v>181</v>
      </c>
      <c r="H41" s="145" t="s">
        <v>170</v>
      </c>
      <c r="I41" s="33">
        <v>0.57999999999999996</v>
      </c>
      <c r="J41" s="33">
        <v>0.56999999999999995</v>
      </c>
      <c r="K41" s="33">
        <v>0.85</v>
      </c>
      <c r="L41" s="33">
        <v>0.85</v>
      </c>
      <c r="M41" s="33">
        <v>0.62</v>
      </c>
      <c r="N41" s="33">
        <v>0.59</v>
      </c>
      <c r="O41" s="35">
        <v>0.98</v>
      </c>
      <c r="P41" s="35">
        <v>0.98</v>
      </c>
    </row>
    <row r="42" spans="1:16">
      <c r="G42" s="267"/>
      <c r="H42" s="145" t="s">
        <v>172</v>
      </c>
      <c r="I42" s="33">
        <v>0.2</v>
      </c>
      <c r="J42" s="33">
        <v>0.16</v>
      </c>
      <c r="K42" s="33">
        <v>0.69</v>
      </c>
      <c r="L42" s="33">
        <v>0.57999999999999996</v>
      </c>
      <c r="M42" s="33">
        <v>0.3</v>
      </c>
      <c r="N42" s="33">
        <v>0.16</v>
      </c>
      <c r="O42" s="35">
        <v>0.87</v>
      </c>
      <c r="P42" s="35">
        <v>0.95</v>
      </c>
    </row>
    <row r="43" spans="1:16">
      <c r="G43" s="267"/>
      <c r="H43" s="145" t="s">
        <v>174</v>
      </c>
      <c r="I43" s="33">
        <v>0.44</v>
      </c>
      <c r="J43" s="33">
        <v>0.44</v>
      </c>
      <c r="K43" s="33">
        <v>0.75</v>
      </c>
      <c r="L43" s="33">
        <v>0.72</v>
      </c>
      <c r="M43" s="33">
        <v>0.5</v>
      </c>
      <c r="N43" s="33">
        <v>0.46</v>
      </c>
      <c r="O43" s="35">
        <v>0.91</v>
      </c>
      <c r="P43" s="35">
        <v>0.92</v>
      </c>
    </row>
    <row r="44" spans="1:16">
      <c r="G44" s="267"/>
      <c r="H44" s="145" t="s">
        <v>176</v>
      </c>
      <c r="I44" s="33">
        <v>0.46</v>
      </c>
      <c r="J44" s="33">
        <v>0.43</v>
      </c>
      <c r="K44" s="33">
        <v>0.79</v>
      </c>
      <c r="L44" s="33">
        <v>0.76</v>
      </c>
      <c r="M44" s="33">
        <v>0.56000000000000005</v>
      </c>
      <c r="N44" s="33">
        <v>0.48</v>
      </c>
      <c r="O44" s="35">
        <v>0.93</v>
      </c>
      <c r="P44" s="35">
        <v>0.97</v>
      </c>
    </row>
    <row r="45" spans="1:16">
      <c r="G45" s="247"/>
      <c r="H45" s="145"/>
      <c r="I45" s="33"/>
      <c r="J45" s="33"/>
      <c r="K45" s="33"/>
      <c r="L45" s="33"/>
      <c r="M45" s="33"/>
      <c r="N45" s="33"/>
      <c r="O45" s="35"/>
      <c r="P45" s="35"/>
    </row>
    <row r="46" spans="1:16">
      <c r="G46" s="267" t="s">
        <v>30</v>
      </c>
      <c r="H46" s="145" t="s">
        <v>170</v>
      </c>
      <c r="I46" s="33">
        <v>0.69</v>
      </c>
      <c r="J46" s="33">
        <v>0.72</v>
      </c>
      <c r="K46" s="33">
        <v>0.95</v>
      </c>
      <c r="L46" s="33">
        <v>0.95</v>
      </c>
      <c r="M46" s="33">
        <v>0.8</v>
      </c>
      <c r="N46" s="33">
        <v>0.75</v>
      </c>
      <c r="O46" s="35">
        <v>0.99</v>
      </c>
      <c r="P46" s="35">
        <v>0.99</v>
      </c>
    </row>
    <row r="47" spans="1:16">
      <c r="G47" s="267"/>
      <c r="H47" s="145" t="s">
        <v>172</v>
      </c>
      <c r="I47" s="33">
        <v>0.18</v>
      </c>
      <c r="J47" s="33">
        <v>0.21</v>
      </c>
      <c r="K47" s="33">
        <v>0.68</v>
      </c>
      <c r="L47" s="33">
        <v>0.71</v>
      </c>
      <c r="M47" s="33">
        <v>0.35</v>
      </c>
      <c r="N47" s="33">
        <v>0.28999999999999998</v>
      </c>
      <c r="O47" s="35">
        <v>0.94</v>
      </c>
      <c r="P47" s="35">
        <v>0.95</v>
      </c>
    </row>
    <row r="48" spans="1:16">
      <c r="G48" s="267"/>
      <c r="H48" s="145" t="s">
        <v>174</v>
      </c>
      <c r="I48" s="33">
        <v>0.52</v>
      </c>
      <c r="J48" s="33">
        <v>0.53</v>
      </c>
      <c r="K48" s="33">
        <v>0.9</v>
      </c>
      <c r="L48" s="33">
        <v>0.91</v>
      </c>
      <c r="M48" s="33">
        <v>0.72</v>
      </c>
      <c r="N48" s="33">
        <v>0.6</v>
      </c>
      <c r="O48" s="35">
        <v>0.98</v>
      </c>
      <c r="P48" s="35">
        <v>0.99</v>
      </c>
    </row>
    <row r="49" spans="7:16">
      <c r="G49" s="267"/>
      <c r="H49" s="145" t="s">
        <v>176</v>
      </c>
      <c r="I49" s="33">
        <v>0.47</v>
      </c>
      <c r="J49" s="33">
        <v>0.5</v>
      </c>
      <c r="K49" s="33">
        <v>0.91</v>
      </c>
      <c r="L49" s="33">
        <v>0.91</v>
      </c>
      <c r="M49" s="33">
        <v>0.71</v>
      </c>
      <c r="N49" s="33">
        <v>0.56999999999999995</v>
      </c>
      <c r="O49" s="35">
        <v>0.98</v>
      </c>
      <c r="P49" s="35">
        <v>0.99</v>
      </c>
    </row>
    <row r="50" spans="7:16">
      <c r="G50" s="247"/>
      <c r="H50" s="145"/>
      <c r="I50" s="33"/>
      <c r="J50" s="33"/>
      <c r="K50" s="33"/>
      <c r="L50" s="33"/>
      <c r="M50" s="33"/>
      <c r="N50" s="33"/>
      <c r="O50" s="35"/>
      <c r="P50" s="35"/>
    </row>
    <row r="51" spans="7:16">
      <c r="G51" s="267" t="s">
        <v>182</v>
      </c>
      <c r="H51" s="145" t="s">
        <v>170</v>
      </c>
      <c r="I51" s="33">
        <v>0.46</v>
      </c>
      <c r="J51" s="33">
        <v>0.53</v>
      </c>
      <c r="K51" s="33">
        <v>0.85</v>
      </c>
      <c r="L51" s="33">
        <v>0.85</v>
      </c>
      <c r="M51" s="33">
        <v>0.51</v>
      </c>
      <c r="N51" s="240" t="s">
        <v>94</v>
      </c>
      <c r="O51" s="35">
        <v>0.95</v>
      </c>
      <c r="P51" s="35">
        <v>0.95</v>
      </c>
    </row>
    <row r="52" spans="7:16">
      <c r="G52" s="267"/>
      <c r="H52" s="145" t="s">
        <v>172</v>
      </c>
      <c r="I52" s="33">
        <v>0.19</v>
      </c>
      <c r="J52" s="33">
        <v>0.21</v>
      </c>
      <c r="K52" s="33">
        <v>0.66</v>
      </c>
      <c r="L52" s="33">
        <v>0.64</v>
      </c>
      <c r="M52" s="33">
        <v>0.23</v>
      </c>
      <c r="N52" s="33">
        <v>0.21</v>
      </c>
      <c r="O52" s="35">
        <v>0.85</v>
      </c>
      <c r="P52" s="35">
        <v>0.85</v>
      </c>
    </row>
    <row r="53" spans="7:16">
      <c r="G53" s="267"/>
      <c r="H53" s="145" t="s">
        <v>174</v>
      </c>
      <c r="I53" s="33">
        <v>0.36</v>
      </c>
      <c r="J53" s="33">
        <v>0.43</v>
      </c>
      <c r="K53" s="33">
        <v>0.73</v>
      </c>
      <c r="L53" s="33">
        <v>0.73</v>
      </c>
      <c r="M53" s="33">
        <v>0.4</v>
      </c>
      <c r="N53" s="33">
        <v>0.43</v>
      </c>
      <c r="O53" s="35">
        <v>0.9</v>
      </c>
      <c r="P53" s="35">
        <v>0.88</v>
      </c>
    </row>
    <row r="54" spans="7:16">
      <c r="G54" s="267"/>
      <c r="H54" s="145" t="s">
        <v>176</v>
      </c>
      <c r="I54" s="33">
        <v>0.33</v>
      </c>
      <c r="J54" s="33">
        <v>0.37</v>
      </c>
      <c r="K54" s="33">
        <v>0.76</v>
      </c>
      <c r="L54" s="33">
        <v>0.7</v>
      </c>
      <c r="M54" s="33">
        <v>0.4</v>
      </c>
      <c r="N54" s="33">
        <v>0.38</v>
      </c>
      <c r="O54" s="35">
        <v>0.92</v>
      </c>
      <c r="P54" s="35">
        <v>0.88</v>
      </c>
    </row>
    <row r="55" spans="7:16">
      <c r="G55" s="247"/>
      <c r="H55" s="145"/>
      <c r="I55" s="33"/>
      <c r="J55" s="33"/>
      <c r="K55" s="33"/>
      <c r="L55" s="33"/>
      <c r="M55" s="33"/>
      <c r="N55" s="33"/>
      <c r="O55" s="35"/>
      <c r="P55" s="35"/>
    </row>
    <row r="56" spans="7:16">
      <c r="G56" s="267" t="s">
        <v>57</v>
      </c>
      <c r="H56" s="145" t="s">
        <v>170</v>
      </c>
      <c r="I56" s="33">
        <v>0.47</v>
      </c>
      <c r="J56" s="33">
        <v>0.46</v>
      </c>
      <c r="K56" s="33">
        <v>0.71</v>
      </c>
      <c r="L56" s="33">
        <v>0.67</v>
      </c>
      <c r="M56" s="33">
        <v>0.46</v>
      </c>
      <c r="N56" s="240" t="s">
        <v>94</v>
      </c>
      <c r="O56" s="35">
        <v>0.85</v>
      </c>
      <c r="P56" s="35">
        <v>0.88</v>
      </c>
    </row>
    <row r="57" spans="7:16">
      <c r="G57" s="267"/>
      <c r="H57" s="145" t="s">
        <v>172</v>
      </c>
      <c r="I57" s="33">
        <v>0.25</v>
      </c>
      <c r="J57" s="33">
        <v>0.23</v>
      </c>
      <c r="K57" s="33">
        <v>0.48</v>
      </c>
      <c r="L57" s="33">
        <v>0.45</v>
      </c>
      <c r="M57" s="33">
        <v>0.25</v>
      </c>
      <c r="N57" s="33">
        <v>0.23</v>
      </c>
      <c r="O57" s="35">
        <v>0.71</v>
      </c>
      <c r="P57" s="35">
        <v>0.75</v>
      </c>
    </row>
    <row r="58" spans="7:16">
      <c r="G58" s="267"/>
      <c r="H58" s="145" t="s">
        <v>174</v>
      </c>
      <c r="I58" s="33">
        <v>0.3</v>
      </c>
      <c r="J58" s="33">
        <v>0.28000000000000003</v>
      </c>
      <c r="K58" s="33">
        <v>0.56000000000000005</v>
      </c>
      <c r="L58" s="33">
        <v>0.51</v>
      </c>
      <c r="M58" s="33">
        <v>0.28999999999999998</v>
      </c>
      <c r="N58" s="33">
        <v>0.28000000000000003</v>
      </c>
      <c r="O58" s="35">
        <v>0.78</v>
      </c>
      <c r="P58" s="35">
        <v>0.81</v>
      </c>
    </row>
    <row r="59" spans="7:16">
      <c r="G59" s="267"/>
      <c r="H59" s="145" t="s">
        <v>176</v>
      </c>
      <c r="I59" s="33">
        <v>0.28000000000000003</v>
      </c>
      <c r="J59" s="33">
        <v>0.28999999999999998</v>
      </c>
      <c r="K59" s="33">
        <v>0.56000000000000005</v>
      </c>
      <c r="L59" s="33">
        <v>0.52</v>
      </c>
      <c r="M59" s="33">
        <v>0.28999999999999998</v>
      </c>
      <c r="N59" s="33">
        <v>0.28999999999999998</v>
      </c>
      <c r="O59" s="35">
        <v>0.73</v>
      </c>
      <c r="P59" s="35">
        <v>0.76</v>
      </c>
    </row>
    <row r="60" spans="7:16">
      <c r="G60" s="247"/>
      <c r="H60" s="145"/>
      <c r="I60" s="33"/>
      <c r="J60" s="33"/>
      <c r="K60" s="33"/>
      <c r="L60" s="33"/>
      <c r="M60" s="33"/>
      <c r="N60" s="33"/>
      <c r="O60" s="35"/>
      <c r="P60" s="35"/>
    </row>
    <row r="61" spans="7:16">
      <c r="G61" s="267" t="s">
        <v>60</v>
      </c>
      <c r="H61" s="145" t="s">
        <v>170</v>
      </c>
      <c r="I61" s="33">
        <v>0.6</v>
      </c>
      <c r="J61" s="33">
        <v>0.6</v>
      </c>
      <c r="K61" s="33">
        <v>0.9</v>
      </c>
      <c r="L61" s="33">
        <v>0.9</v>
      </c>
      <c r="M61" s="33">
        <v>0.7</v>
      </c>
      <c r="N61" s="33">
        <v>0.65</v>
      </c>
      <c r="O61" s="35">
        <v>0.98</v>
      </c>
      <c r="P61" s="35">
        <v>0.98</v>
      </c>
    </row>
    <row r="62" spans="7:16">
      <c r="G62" s="267"/>
      <c r="H62" s="145" t="s">
        <v>172</v>
      </c>
      <c r="I62" s="33">
        <v>0.21</v>
      </c>
      <c r="J62" s="33">
        <v>0.21</v>
      </c>
      <c r="K62" s="33">
        <v>0.72</v>
      </c>
      <c r="L62" s="33">
        <v>0.67</v>
      </c>
      <c r="M62" s="33">
        <v>0.35</v>
      </c>
      <c r="N62" s="33">
        <v>0.25</v>
      </c>
      <c r="O62" s="35">
        <v>0.91</v>
      </c>
      <c r="P62" s="35">
        <v>0.85</v>
      </c>
    </row>
    <row r="63" spans="7:16">
      <c r="G63" s="267"/>
      <c r="H63" s="145" t="s">
        <v>174</v>
      </c>
      <c r="I63" s="33">
        <v>0.55000000000000004</v>
      </c>
      <c r="J63" s="33">
        <v>0.55000000000000004</v>
      </c>
      <c r="K63" s="33">
        <v>0.84</v>
      </c>
      <c r="L63" s="33">
        <v>0.83</v>
      </c>
      <c r="M63" s="33">
        <v>0.67</v>
      </c>
      <c r="N63" s="33">
        <v>0.6</v>
      </c>
      <c r="O63" s="35">
        <v>0.95</v>
      </c>
      <c r="P63" s="35">
        <v>0.96</v>
      </c>
    </row>
    <row r="64" spans="7:16">
      <c r="G64" s="267"/>
      <c r="H64" s="145" t="s">
        <v>176</v>
      </c>
      <c r="I64" s="33">
        <v>0.38</v>
      </c>
      <c r="J64" s="33">
        <v>0.36</v>
      </c>
      <c r="K64" s="33">
        <v>0.82</v>
      </c>
      <c r="L64" s="33">
        <v>0.81</v>
      </c>
      <c r="M64" s="33">
        <v>0.59</v>
      </c>
      <c r="N64" s="33">
        <v>0.44</v>
      </c>
      <c r="O64" s="35">
        <v>0.95</v>
      </c>
      <c r="P64" s="35">
        <v>0.96</v>
      </c>
    </row>
    <row r="65" spans="7:16">
      <c r="G65" s="247"/>
      <c r="H65" s="145"/>
      <c r="I65" s="33"/>
      <c r="J65" s="33"/>
      <c r="K65" s="33"/>
      <c r="L65" s="33"/>
      <c r="M65" s="33"/>
      <c r="N65" s="33"/>
      <c r="O65" s="35"/>
      <c r="P65" s="35"/>
    </row>
    <row r="66" spans="7:16">
      <c r="G66" s="267" t="s">
        <v>63</v>
      </c>
      <c r="H66" s="145" t="s">
        <v>170</v>
      </c>
      <c r="I66" s="33">
        <v>0.53</v>
      </c>
      <c r="J66" s="33">
        <v>0.56000000000000005</v>
      </c>
      <c r="K66" s="33">
        <v>0.83</v>
      </c>
      <c r="L66" s="33">
        <v>0.82</v>
      </c>
      <c r="M66" s="33">
        <v>0.63</v>
      </c>
      <c r="N66" s="33">
        <v>0.62</v>
      </c>
      <c r="O66" s="35">
        <v>0.96</v>
      </c>
      <c r="P66" s="35">
        <v>0.97</v>
      </c>
    </row>
    <row r="67" spans="7:16">
      <c r="G67" s="267"/>
      <c r="H67" s="145" t="s">
        <v>172</v>
      </c>
      <c r="I67" s="33">
        <v>0.22</v>
      </c>
      <c r="J67" s="33">
        <v>0.23</v>
      </c>
      <c r="K67" s="33">
        <v>0.59</v>
      </c>
      <c r="L67" s="33">
        <v>0.57999999999999996</v>
      </c>
      <c r="M67" s="33">
        <v>0.31</v>
      </c>
      <c r="N67" s="33">
        <v>0.25</v>
      </c>
      <c r="O67" s="35">
        <v>0.85</v>
      </c>
      <c r="P67" s="35">
        <v>0.85</v>
      </c>
    </row>
    <row r="68" spans="7:16">
      <c r="G68" s="267"/>
      <c r="H68" s="145" t="s">
        <v>174</v>
      </c>
      <c r="I68" s="33">
        <v>0.42</v>
      </c>
      <c r="J68" s="33">
        <v>0.43</v>
      </c>
      <c r="K68" s="33">
        <v>0.73</v>
      </c>
      <c r="L68" s="33">
        <v>0.72</v>
      </c>
      <c r="M68" s="33">
        <v>0.55000000000000004</v>
      </c>
      <c r="N68" s="33">
        <v>0.46</v>
      </c>
      <c r="O68" s="35">
        <v>0.91</v>
      </c>
      <c r="P68" s="35">
        <v>0.92</v>
      </c>
    </row>
    <row r="69" spans="7:16">
      <c r="G69" s="267"/>
      <c r="H69" s="145" t="s">
        <v>176</v>
      </c>
      <c r="I69" s="33">
        <v>0.4</v>
      </c>
      <c r="J69" s="33">
        <v>0.41</v>
      </c>
      <c r="K69" s="33">
        <v>0.74</v>
      </c>
      <c r="L69" s="33">
        <v>0.74</v>
      </c>
      <c r="M69" s="33">
        <v>0.53</v>
      </c>
      <c r="N69" s="33">
        <v>0.45</v>
      </c>
      <c r="O69" s="35">
        <v>0.92</v>
      </c>
      <c r="P69" s="35">
        <v>0.93</v>
      </c>
    </row>
    <row r="70" spans="7:16">
      <c r="G70" s="247"/>
      <c r="H70" s="145"/>
      <c r="I70" s="33"/>
      <c r="J70" s="33"/>
      <c r="K70" s="33"/>
      <c r="L70" s="33"/>
      <c r="M70" s="33"/>
      <c r="N70" s="33"/>
      <c r="O70" s="35"/>
      <c r="P70" s="35"/>
    </row>
    <row r="71" spans="7:16">
      <c r="G71" s="267" t="s">
        <v>67</v>
      </c>
      <c r="H71" s="145" t="s">
        <v>170</v>
      </c>
      <c r="I71" s="33">
        <v>0.5</v>
      </c>
      <c r="J71" s="33">
        <v>0.52</v>
      </c>
      <c r="K71" s="33">
        <v>0.81</v>
      </c>
      <c r="L71" s="33">
        <v>0.79</v>
      </c>
      <c r="M71" s="33">
        <v>0.5</v>
      </c>
      <c r="N71" s="33" t="s">
        <v>94</v>
      </c>
      <c r="O71" s="35">
        <v>0.96</v>
      </c>
      <c r="P71" s="35">
        <v>0.95</v>
      </c>
    </row>
    <row r="72" spans="7:16">
      <c r="G72" s="267"/>
      <c r="H72" s="145" t="s">
        <v>172</v>
      </c>
      <c r="I72" s="33">
        <v>0.24</v>
      </c>
      <c r="J72" s="33">
        <v>0.24</v>
      </c>
      <c r="K72" s="33">
        <v>0.63</v>
      </c>
      <c r="L72" s="33">
        <v>0.62</v>
      </c>
      <c r="M72" s="33">
        <v>0.24</v>
      </c>
      <c r="N72" s="33">
        <v>0.24</v>
      </c>
      <c r="O72" s="35">
        <v>0.81</v>
      </c>
      <c r="P72" s="35">
        <v>0.82</v>
      </c>
    </row>
    <row r="73" spans="7:16">
      <c r="G73" s="267"/>
      <c r="H73" s="145" t="s">
        <v>174</v>
      </c>
      <c r="I73" s="33">
        <v>0.36</v>
      </c>
      <c r="J73" s="33">
        <v>0.37</v>
      </c>
      <c r="K73" s="33">
        <v>0.68</v>
      </c>
      <c r="L73" s="33">
        <v>0.67</v>
      </c>
      <c r="M73" s="33">
        <v>0.36</v>
      </c>
      <c r="N73" s="33">
        <v>0.37</v>
      </c>
      <c r="O73" s="35">
        <v>0.86</v>
      </c>
      <c r="P73" s="35">
        <v>0.88</v>
      </c>
    </row>
    <row r="74" spans="7:16">
      <c r="G74" s="267"/>
      <c r="H74" s="145" t="s">
        <v>176</v>
      </c>
      <c r="I74" s="33">
        <v>0.36</v>
      </c>
      <c r="J74" s="33">
        <v>0.36</v>
      </c>
      <c r="K74" s="33">
        <v>0.73</v>
      </c>
      <c r="L74" s="33">
        <v>0.71</v>
      </c>
      <c r="M74" s="33">
        <v>0.35</v>
      </c>
      <c r="N74" s="33">
        <v>0.37</v>
      </c>
      <c r="O74" s="35">
        <v>0.87</v>
      </c>
      <c r="P74" s="35">
        <v>0.89</v>
      </c>
    </row>
  </sheetData>
  <mergeCells count="18">
    <mergeCell ref="G61:G64"/>
    <mergeCell ref="G66:G69"/>
    <mergeCell ref="G71:G74"/>
    <mergeCell ref="G31:G34"/>
    <mergeCell ref="G36:G39"/>
    <mergeCell ref="G41:G44"/>
    <mergeCell ref="G46:G49"/>
    <mergeCell ref="G51:G54"/>
    <mergeCell ref="G11:G14"/>
    <mergeCell ref="G16:G19"/>
    <mergeCell ref="G21:G24"/>
    <mergeCell ref="G26:G29"/>
    <mergeCell ref="G56:G59"/>
    <mergeCell ref="I4:J4"/>
    <mergeCell ref="K4:L4"/>
    <mergeCell ref="M4:N4"/>
    <mergeCell ref="O4:P4"/>
    <mergeCell ref="G6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67"/>
  <sheetViews>
    <sheetView showGridLines="0" zoomScale="85" zoomScaleNormal="85" workbookViewId="0"/>
  </sheetViews>
  <sheetFormatPr defaultRowHeight="14.25"/>
  <cols>
    <col min="1" max="1" width="32" customWidth="1"/>
    <col min="2" max="2" width="27.85546875" customWidth="1"/>
    <col min="3" max="3" width="8.28515625" customWidth="1"/>
    <col min="4" max="4" width="34.28515625" customWidth="1"/>
    <col min="5" max="5" width="24.42578125" customWidth="1"/>
    <col min="6" max="8" width="19.140625" style="148" customWidth="1"/>
    <col min="9" max="9" width="38.28515625" style="148" customWidth="1"/>
    <col min="10" max="11" width="7.7109375" style="148" customWidth="1"/>
    <col min="12" max="12" width="19.140625" style="148" customWidth="1"/>
    <col min="13" max="13" width="34" customWidth="1"/>
    <col min="14" max="14" width="26.42578125" customWidth="1"/>
    <col min="15" max="15" width="12.7109375" style="3" bestFit="1" customWidth="1"/>
    <col min="16" max="16" width="12.7109375" style="3" customWidth="1"/>
    <col min="17" max="17" width="12.28515625" style="3" customWidth="1"/>
    <col min="18" max="18" width="10.28515625" style="3" customWidth="1"/>
    <col min="20" max="20" width="15.42578125" customWidth="1"/>
  </cols>
  <sheetData>
    <row r="1" spans="1:38" s="29" customFormat="1" ht="42" customHeight="1">
      <c r="A1" s="30" t="s">
        <v>183</v>
      </c>
      <c r="F1" s="162"/>
      <c r="G1" s="162"/>
      <c r="H1" s="162"/>
      <c r="I1" s="162"/>
      <c r="J1" s="162"/>
      <c r="K1" s="162"/>
      <c r="L1" s="162"/>
      <c r="O1" s="176"/>
      <c r="P1" s="176"/>
      <c r="Q1" s="176"/>
      <c r="R1" s="176"/>
    </row>
    <row r="2" spans="1:38">
      <c r="A2" s="9"/>
      <c r="B2" s="9"/>
      <c r="C2" s="9"/>
      <c r="D2" s="9"/>
      <c r="E2" s="5"/>
      <c r="F2" s="163"/>
      <c r="G2" s="163"/>
      <c r="H2" s="163"/>
      <c r="I2" s="163"/>
      <c r="J2" s="163"/>
      <c r="K2" s="163"/>
      <c r="L2" s="163"/>
      <c r="M2" s="5"/>
      <c r="N2" s="9"/>
      <c r="O2" s="31"/>
      <c r="P2" s="31"/>
      <c r="Q2" s="31"/>
      <c r="R2" s="31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5"/>
      <c r="AK2" s="5"/>
      <c r="AL2" s="5"/>
    </row>
    <row r="3" spans="1:38" s="104" customFormat="1">
      <c r="A3" s="99" t="s">
        <v>184</v>
      </c>
      <c r="B3" s="99"/>
      <c r="C3" s="99"/>
      <c r="D3" s="99"/>
      <c r="E3" s="135" t="s">
        <v>185</v>
      </c>
      <c r="F3" s="164"/>
      <c r="G3" s="164"/>
      <c r="H3" s="164"/>
      <c r="I3" s="230"/>
      <c r="J3" s="164" t="s">
        <v>186</v>
      </c>
      <c r="K3" s="164"/>
      <c r="L3" s="164"/>
      <c r="M3" s="135"/>
      <c r="N3" s="99" t="s">
        <v>187</v>
      </c>
      <c r="O3" s="135"/>
      <c r="P3" s="135"/>
      <c r="Q3" s="135"/>
      <c r="R3" s="135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</row>
    <row r="4" spans="1:38" s="138" customFormat="1" ht="28.5">
      <c r="A4" s="158" t="s">
        <v>7</v>
      </c>
      <c r="B4" s="70" t="s">
        <v>188</v>
      </c>
      <c r="C4" s="71" t="s">
        <v>189</v>
      </c>
      <c r="D4" s="159"/>
      <c r="E4" s="160" t="s">
        <v>190</v>
      </c>
      <c r="F4" s="172" t="s">
        <v>191</v>
      </c>
      <c r="G4" s="172" t="s">
        <v>191</v>
      </c>
      <c r="H4"/>
      <c r="I4" s="189"/>
      <c r="J4" s="190" t="s">
        <v>20</v>
      </c>
      <c r="K4" s="191" t="s">
        <v>88</v>
      </c>
      <c r="L4"/>
      <c r="M4"/>
      <c r="N4" s="153" t="s">
        <v>7</v>
      </c>
      <c r="O4" s="254" t="s">
        <v>17</v>
      </c>
      <c r="P4" s="254" t="s">
        <v>18</v>
      </c>
      <c r="Q4" s="254" t="s">
        <v>19</v>
      </c>
      <c r="R4" s="254" t="s">
        <v>20</v>
      </c>
      <c r="S4" s="66" t="s">
        <v>88</v>
      </c>
      <c r="T4" s="161"/>
      <c r="U4" s="161"/>
      <c r="V4" s="161"/>
      <c r="W4" s="161"/>
      <c r="X4" s="161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59"/>
      <c r="AK4" s="159"/>
      <c r="AL4" s="159"/>
    </row>
    <row r="5" spans="1:38" s="138" customFormat="1">
      <c r="A5" s="222"/>
      <c r="B5" s="223"/>
      <c r="C5" s="73"/>
      <c r="D5" s="159"/>
      <c r="E5" s="160" t="s">
        <v>158</v>
      </c>
      <c r="F5" s="229" t="s">
        <v>20</v>
      </c>
      <c r="G5" s="229" t="s">
        <v>88</v>
      </c>
      <c r="H5" s="225"/>
      <c r="I5" s="127" t="s">
        <v>192</v>
      </c>
      <c r="J5" s="213">
        <v>0.47</v>
      </c>
      <c r="K5" s="214">
        <v>0.47</v>
      </c>
      <c r="L5"/>
      <c r="M5" s="136"/>
      <c r="N5" s="224"/>
      <c r="O5" s="251"/>
      <c r="P5" s="251"/>
      <c r="Q5" s="251"/>
      <c r="R5" s="251"/>
      <c r="S5" s="66"/>
      <c r="T5" s="161"/>
      <c r="U5" s="161"/>
      <c r="V5" s="161"/>
      <c r="W5" s="161"/>
      <c r="X5" s="161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59"/>
      <c r="AK5" s="159"/>
      <c r="AL5" s="159"/>
    </row>
    <row r="6" spans="1:38" s="3" customFormat="1">
      <c r="A6" s="49" t="s">
        <v>23</v>
      </c>
      <c r="B6" s="72"/>
      <c r="C6" s="73" t="s">
        <v>193</v>
      </c>
      <c r="D6" s="5"/>
      <c r="E6" s="170" t="s">
        <v>81</v>
      </c>
      <c r="F6" s="171">
        <v>0.12</v>
      </c>
      <c r="G6" s="231"/>
      <c r="H6" s="226"/>
      <c r="I6" s="127" t="s">
        <v>194</v>
      </c>
      <c r="J6" s="213">
        <v>0.28999999999999998</v>
      </c>
      <c r="K6" s="214">
        <v>0.28000000000000003</v>
      </c>
      <c r="L6"/>
      <c r="M6" s="31"/>
      <c r="N6" s="12" t="s">
        <v>23</v>
      </c>
      <c r="O6" s="173">
        <v>27571</v>
      </c>
      <c r="P6" s="173">
        <v>26790</v>
      </c>
      <c r="Q6" s="173">
        <v>31781</v>
      </c>
      <c r="R6" s="173">
        <v>34879</v>
      </c>
      <c r="S6" s="126">
        <v>31882</v>
      </c>
      <c r="T6" s="15"/>
      <c r="U6" s="37"/>
      <c r="V6" s="37"/>
      <c r="W6" s="37"/>
      <c r="X6" s="37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74"/>
      <c r="AK6" s="74"/>
      <c r="AL6" s="74"/>
    </row>
    <row r="7" spans="1:38">
      <c r="A7" s="50" t="s">
        <v>26</v>
      </c>
      <c r="B7" s="75">
        <v>0.2</v>
      </c>
      <c r="C7" s="76" t="s">
        <v>195</v>
      </c>
      <c r="D7" s="5"/>
      <c r="E7" s="170"/>
      <c r="F7" s="171"/>
      <c r="G7" s="232"/>
      <c r="H7" s="226"/>
      <c r="I7" s="127" t="s">
        <v>196</v>
      </c>
      <c r="J7" s="213">
        <v>0.35</v>
      </c>
      <c r="K7" s="214">
        <v>0.22</v>
      </c>
      <c r="L7"/>
      <c r="M7" s="11"/>
      <c r="N7" s="23" t="s">
        <v>26</v>
      </c>
      <c r="O7" s="174">
        <v>437884</v>
      </c>
      <c r="P7" s="174">
        <v>452585</v>
      </c>
      <c r="Q7" s="174">
        <v>446241</v>
      </c>
      <c r="R7" s="174">
        <v>451213</v>
      </c>
      <c r="S7" s="126">
        <v>408329</v>
      </c>
      <c r="T7" s="38"/>
      <c r="U7" s="38"/>
      <c r="V7" s="38"/>
      <c r="W7" s="38"/>
      <c r="X7" s="3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5"/>
      <c r="AK7" s="5"/>
      <c r="AL7" s="5"/>
    </row>
    <row r="8" spans="1:38">
      <c r="A8" s="50" t="s">
        <v>31</v>
      </c>
      <c r="B8" s="75">
        <v>0</v>
      </c>
      <c r="C8" s="76" t="s">
        <v>197</v>
      </c>
      <c r="D8" s="5"/>
      <c r="E8" s="14" t="s">
        <v>198</v>
      </c>
      <c r="F8" s="165"/>
      <c r="G8" s="233"/>
      <c r="H8" s="227"/>
      <c r="I8" s="127" t="s">
        <v>199</v>
      </c>
      <c r="J8" s="213">
        <v>0.34</v>
      </c>
      <c r="K8" s="214">
        <v>0.28000000000000003</v>
      </c>
      <c r="L8"/>
      <c r="M8" s="11"/>
      <c r="N8" s="23" t="s">
        <v>31</v>
      </c>
      <c r="O8" s="174">
        <v>62102</v>
      </c>
      <c r="P8" s="174">
        <v>63317</v>
      </c>
      <c r="Q8" s="174">
        <v>65082</v>
      </c>
      <c r="R8" s="174">
        <v>62238</v>
      </c>
      <c r="S8" s="126">
        <v>60748</v>
      </c>
      <c r="T8" s="26"/>
      <c r="U8" s="26"/>
      <c r="V8" s="26"/>
      <c r="W8" s="26"/>
      <c r="X8" s="26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5"/>
      <c r="AK8" s="5"/>
      <c r="AL8" s="5"/>
    </row>
    <row r="9" spans="1:38">
      <c r="A9" s="50" t="s">
        <v>64</v>
      </c>
      <c r="B9" s="75">
        <v>0</v>
      </c>
      <c r="C9" s="76" t="s">
        <v>200</v>
      </c>
      <c r="D9" s="5" t="s">
        <v>83</v>
      </c>
      <c r="E9" s="14" t="s">
        <v>201</v>
      </c>
      <c r="F9" s="166">
        <v>0.21</v>
      </c>
      <c r="G9" s="234">
        <v>0.19</v>
      </c>
      <c r="H9" s="228"/>
      <c r="I9" s="127" t="s">
        <v>202</v>
      </c>
      <c r="J9" s="213">
        <v>0.3</v>
      </c>
      <c r="K9" s="214">
        <v>0.33</v>
      </c>
      <c r="L9"/>
      <c r="M9" s="11"/>
      <c r="N9" s="23" t="s">
        <v>64</v>
      </c>
      <c r="O9" s="174">
        <v>68509</v>
      </c>
      <c r="P9" s="174">
        <v>73228</v>
      </c>
      <c r="Q9" s="174">
        <v>65941</v>
      </c>
      <c r="R9" s="174">
        <v>71796</v>
      </c>
      <c r="S9" s="126">
        <v>59821</v>
      </c>
      <c r="T9" s="26"/>
      <c r="U9" s="26"/>
      <c r="V9" s="26"/>
      <c r="W9" s="26"/>
      <c r="X9" s="26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5"/>
      <c r="AK9" s="5"/>
      <c r="AL9" s="5"/>
    </row>
    <row r="10" spans="1:38">
      <c r="A10" s="50" t="s">
        <v>203</v>
      </c>
      <c r="B10" s="75">
        <v>0</v>
      </c>
      <c r="C10" s="76" t="s">
        <v>200</v>
      </c>
      <c r="D10" s="5"/>
      <c r="E10" s="14" t="s">
        <v>204</v>
      </c>
      <c r="F10" s="166">
        <v>0.16</v>
      </c>
      <c r="G10" s="234">
        <v>0.12</v>
      </c>
      <c r="H10" s="228"/>
      <c r="I10" s="127" t="s">
        <v>205</v>
      </c>
      <c r="J10" s="213">
        <v>0.24</v>
      </c>
      <c r="K10" s="214">
        <v>0.25</v>
      </c>
      <c r="L10"/>
      <c r="M10" s="11"/>
      <c r="N10" s="23" t="s">
        <v>39</v>
      </c>
      <c r="O10" s="174">
        <v>9035</v>
      </c>
      <c r="P10" s="174">
        <v>8794</v>
      </c>
      <c r="Q10" s="174">
        <v>8278</v>
      </c>
      <c r="R10" s="174">
        <v>9347</v>
      </c>
      <c r="S10" s="126">
        <v>8614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5"/>
      <c r="AK10" s="5"/>
      <c r="AL10" s="5"/>
    </row>
    <row r="11" spans="1:38">
      <c r="A11" s="50" t="s">
        <v>206</v>
      </c>
      <c r="B11" s="75">
        <v>0.2</v>
      </c>
      <c r="C11" s="76" t="s">
        <v>200</v>
      </c>
      <c r="D11" s="5"/>
      <c r="E11" s="14" t="s">
        <v>207</v>
      </c>
      <c r="F11" s="166">
        <v>0.05</v>
      </c>
      <c r="G11" s="234">
        <v>0.05</v>
      </c>
      <c r="H11" s="228"/>
      <c r="I11" s="237"/>
      <c r="J11" s="238"/>
      <c r="K11" s="239"/>
      <c r="L11" s="228"/>
      <c r="M11" s="11"/>
      <c r="N11" s="23" t="s">
        <v>89</v>
      </c>
      <c r="O11" s="174">
        <v>92805</v>
      </c>
      <c r="P11" s="174">
        <v>96155</v>
      </c>
      <c r="Q11" s="174">
        <v>96770</v>
      </c>
      <c r="R11" s="174">
        <v>96921</v>
      </c>
      <c r="S11" s="126">
        <v>89442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5"/>
      <c r="AK11" s="5"/>
      <c r="AL11" s="5"/>
    </row>
    <row r="12" spans="1:38">
      <c r="A12" s="50" t="s">
        <v>105</v>
      </c>
      <c r="B12" s="75">
        <v>0.5</v>
      </c>
      <c r="C12" s="76" t="s">
        <v>195</v>
      </c>
      <c r="D12" s="5"/>
      <c r="E12" s="14" t="s">
        <v>208</v>
      </c>
      <c r="F12" s="165">
        <v>0.02</v>
      </c>
      <c r="G12" s="233">
        <v>0.02</v>
      </c>
      <c r="H12" s="227"/>
      <c r="I12" s="227"/>
      <c r="J12" s="227"/>
      <c r="K12" s="227"/>
      <c r="L12" s="227"/>
      <c r="M12" s="11"/>
      <c r="N12" s="23" t="s">
        <v>46</v>
      </c>
      <c r="O12" s="174">
        <v>46768</v>
      </c>
      <c r="P12" s="174">
        <v>45327</v>
      </c>
      <c r="Q12" s="174">
        <v>51008</v>
      </c>
      <c r="R12" s="174">
        <v>55762</v>
      </c>
      <c r="S12" s="126">
        <v>55236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5"/>
      <c r="AK12" s="5"/>
      <c r="AL12" s="5"/>
    </row>
    <row r="13" spans="1:38">
      <c r="A13" s="50" t="s">
        <v>209</v>
      </c>
      <c r="B13" s="75"/>
      <c r="C13" s="76" t="s">
        <v>193</v>
      </c>
      <c r="D13" s="5" t="s">
        <v>83</v>
      </c>
      <c r="E13" s="14"/>
      <c r="F13" s="165"/>
      <c r="G13" s="233"/>
      <c r="H13" s="227"/>
      <c r="I13" s="227" t="s">
        <v>180</v>
      </c>
      <c r="J13" s="227"/>
      <c r="K13" s="227"/>
      <c r="L13" s="227"/>
      <c r="M13" s="11"/>
      <c r="N13" s="23" t="s">
        <v>91</v>
      </c>
      <c r="O13" s="174">
        <v>169200</v>
      </c>
      <c r="P13" s="174">
        <v>177277</v>
      </c>
      <c r="Q13" s="174">
        <v>173019</v>
      </c>
      <c r="R13" s="174">
        <v>171074</v>
      </c>
      <c r="S13" s="126">
        <v>167946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5"/>
      <c r="AK13" s="5"/>
      <c r="AL13" s="5"/>
    </row>
    <row r="14" spans="1:38">
      <c r="A14" s="50" t="s">
        <v>110</v>
      </c>
      <c r="B14" s="75">
        <v>0.1</v>
      </c>
      <c r="C14" s="76" t="s">
        <v>197</v>
      </c>
      <c r="D14" s="5"/>
      <c r="E14" s="14" t="s">
        <v>25</v>
      </c>
      <c r="F14" s="165"/>
      <c r="G14" s="233"/>
      <c r="H14" s="227"/>
      <c r="I14" s="227"/>
      <c r="J14" s="227"/>
      <c r="K14" s="227"/>
      <c r="L14" s="227"/>
      <c r="M14" s="11"/>
      <c r="N14" s="23" t="s">
        <v>30</v>
      </c>
      <c r="O14" s="174">
        <v>271580</v>
      </c>
      <c r="P14" s="174">
        <v>282023</v>
      </c>
      <c r="Q14" s="174">
        <v>298309</v>
      </c>
      <c r="R14" s="174">
        <v>332796</v>
      </c>
      <c r="S14" s="126">
        <v>307910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5"/>
      <c r="AK14" s="5"/>
      <c r="AL14" s="5"/>
    </row>
    <row r="15" spans="1:38">
      <c r="A15" s="52" t="s">
        <v>210</v>
      </c>
      <c r="B15" s="77">
        <v>0.1</v>
      </c>
      <c r="C15" s="78" t="s">
        <v>197</v>
      </c>
      <c r="D15" s="5"/>
      <c r="E15" s="14" t="s">
        <v>211</v>
      </c>
      <c r="F15" s="165">
        <v>0.13</v>
      </c>
      <c r="G15" s="233">
        <v>0.11</v>
      </c>
      <c r="H15" s="227"/>
      <c r="I15" s="227"/>
      <c r="J15" s="227"/>
      <c r="K15" s="227"/>
      <c r="L15" s="227"/>
      <c r="M15" s="11"/>
      <c r="N15" s="23" t="s">
        <v>93</v>
      </c>
      <c r="O15" s="174">
        <v>61131</v>
      </c>
      <c r="P15" s="174">
        <v>59041</v>
      </c>
      <c r="Q15" s="174">
        <v>59264</v>
      </c>
      <c r="R15" s="174">
        <v>64896</v>
      </c>
      <c r="S15" s="126">
        <v>58241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5"/>
      <c r="AK15" s="5"/>
      <c r="AL15" s="5"/>
    </row>
    <row r="16" spans="1:38">
      <c r="A16" s="5"/>
      <c r="B16" s="79"/>
      <c r="C16" s="5"/>
      <c r="D16" s="5"/>
      <c r="E16" s="14" t="s">
        <v>212</v>
      </c>
      <c r="F16" s="165">
        <v>0.12</v>
      </c>
      <c r="G16" s="233">
        <v>0.09</v>
      </c>
      <c r="H16" s="227"/>
      <c r="I16" s="227"/>
      <c r="J16" s="227"/>
      <c r="K16" s="227"/>
      <c r="L16" s="227"/>
      <c r="M16" s="11"/>
      <c r="N16" s="23" t="s">
        <v>57</v>
      </c>
      <c r="O16" s="174">
        <v>15747</v>
      </c>
      <c r="P16" s="174">
        <v>15482</v>
      </c>
      <c r="Q16" s="174">
        <v>15862</v>
      </c>
      <c r="R16" s="174">
        <v>17973</v>
      </c>
      <c r="S16" s="126">
        <v>17637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5"/>
      <c r="AK16" s="5"/>
      <c r="AL16" s="5"/>
    </row>
    <row r="17" spans="1:38">
      <c r="A17" s="59" t="s">
        <v>213</v>
      </c>
      <c r="B17" s="5"/>
      <c r="C17" s="5"/>
      <c r="D17" s="5"/>
      <c r="E17" s="14"/>
      <c r="F17" s="165"/>
      <c r="G17" s="233"/>
      <c r="H17" s="227"/>
      <c r="I17" s="227"/>
      <c r="J17" s="227"/>
      <c r="K17" s="227"/>
      <c r="L17" s="227"/>
      <c r="M17" s="11"/>
      <c r="N17" s="23" t="s">
        <v>60</v>
      </c>
      <c r="O17" s="174">
        <v>46468</v>
      </c>
      <c r="P17" s="174">
        <v>276024</v>
      </c>
      <c r="Q17" s="174">
        <v>273471</v>
      </c>
      <c r="R17" s="174">
        <v>281049</v>
      </c>
      <c r="S17" s="126">
        <v>267114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5"/>
      <c r="AK17" s="5"/>
      <c r="AL17" s="5"/>
    </row>
    <row r="18" spans="1:38">
      <c r="A18" s="58" t="s">
        <v>214</v>
      </c>
      <c r="B18" s="5"/>
      <c r="C18" s="5"/>
      <c r="D18" s="5"/>
      <c r="E18" s="14" t="s">
        <v>215</v>
      </c>
      <c r="F18" s="165"/>
      <c r="G18" s="233"/>
      <c r="H18" s="227"/>
      <c r="I18" s="227"/>
      <c r="J18" s="227"/>
      <c r="K18" s="227"/>
      <c r="L18" s="227"/>
      <c r="M18" s="11"/>
      <c r="N18" s="23" t="s">
        <v>63</v>
      </c>
      <c r="O18" s="174">
        <v>104421</v>
      </c>
      <c r="P18" s="174">
        <v>96785</v>
      </c>
      <c r="Q18" s="174">
        <v>114808</v>
      </c>
      <c r="R18" s="174">
        <v>119923</v>
      </c>
      <c r="S18" s="126">
        <v>100968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5"/>
      <c r="AK18" s="5"/>
      <c r="AL18" s="5"/>
    </row>
    <row r="19" spans="1:38">
      <c r="A19" s="58" t="s">
        <v>216</v>
      </c>
      <c r="B19" s="59"/>
      <c r="C19" s="59"/>
      <c r="D19" s="5"/>
      <c r="E19" s="14" t="s">
        <v>217</v>
      </c>
      <c r="F19" s="165">
        <v>0.1</v>
      </c>
      <c r="G19" s="233">
        <v>0.09</v>
      </c>
      <c r="H19" s="227"/>
      <c r="I19" s="227"/>
      <c r="J19" s="227"/>
      <c r="K19" s="227"/>
      <c r="L19" s="227"/>
      <c r="M19" s="11"/>
      <c r="N19" s="23" t="s">
        <v>218</v>
      </c>
      <c r="O19" s="174">
        <v>54559</v>
      </c>
      <c r="P19" s="174">
        <v>54532</v>
      </c>
      <c r="Q19" s="174">
        <v>55193</v>
      </c>
      <c r="R19" s="174">
        <v>53838</v>
      </c>
      <c r="S19" s="126">
        <v>52048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5"/>
      <c r="AK19" s="5"/>
      <c r="AL19" s="5"/>
    </row>
    <row r="20" spans="1:38">
      <c r="A20" s="58" t="s">
        <v>219</v>
      </c>
      <c r="B20" s="59"/>
      <c r="C20" s="58"/>
      <c r="D20" s="5"/>
      <c r="E20" s="14" t="s">
        <v>55</v>
      </c>
      <c r="F20" s="165">
        <v>0.19</v>
      </c>
      <c r="G20" s="233">
        <v>0.15</v>
      </c>
      <c r="H20" s="227"/>
      <c r="I20" s="227"/>
      <c r="J20" s="227"/>
      <c r="K20" s="227"/>
      <c r="L20" s="227"/>
      <c r="M20" s="11"/>
      <c r="N20" s="32" t="s">
        <v>220</v>
      </c>
      <c r="O20" s="175">
        <v>1467780</v>
      </c>
      <c r="P20" s="175">
        <v>1727360</v>
      </c>
      <c r="Q20" s="175">
        <v>1755027</v>
      </c>
      <c r="R20" s="175">
        <v>1823705</v>
      </c>
      <c r="S20" s="188">
        <v>1685936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5"/>
      <c r="AK20" s="5"/>
      <c r="AL20" s="5"/>
    </row>
    <row r="21" spans="1:38">
      <c r="A21" s="60" t="s">
        <v>221</v>
      </c>
      <c r="B21" s="5"/>
      <c r="C21" s="59"/>
      <c r="D21" s="5"/>
      <c r="E21" s="14" t="s">
        <v>58</v>
      </c>
      <c r="F21" s="165">
        <v>0.16</v>
      </c>
      <c r="G21" s="233">
        <v>0.15</v>
      </c>
      <c r="H21" s="227"/>
      <c r="I21" s="227"/>
      <c r="J21" s="227"/>
      <c r="K21" s="227"/>
      <c r="L21" s="227"/>
      <c r="M21" s="11"/>
      <c r="N21" s="5"/>
      <c r="O21" s="74"/>
      <c r="P21" s="74"/>
      <c r="Q21" s="74"/>
      <c r="R21" s="74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5"/>
      <c r="AK21" s="5"/>
      <c r="AL21" s="5"/>
    </row>
    <row r="22" spans="1:38">
      <c r="A22" s="61"/>
      <c r="B22" s="5"/>
      <c r="C22" s="5"/>
      <c r="D22" s="5"/>
      <c r="E22" s="14" t="s">
        <v>61</v>
      </c>
      <c r="F22" s="165">
        <v>0.22</v>
      </c>
      <c r="G22" s="233">
        <v>0.15</v>
      </c>
      <c r="H22" s="227"/>
      <c r="I22" s="227"/>
      <c r="J22" s="227"/>
      <c r="K22" s="227"/>
      <c r="L22" s="227"/>
      <c r="M22" s="9"/>
      <c r="N22" s="9" t="s">
        <v>95</v>
      </c>
      <c r="O22" s="31"/>
      <c r="P22" s="31"/>
      <c r="Q22" s="31"/>
      <c r="R22" s="31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5"/>
      <c r="AK22" s="5"/>
      <c r="AL22" s="5"/>
    </row>
    <row r="23" spans="1:38">
      <c r="A23" s="63" t="s">
        <v>222</v>
      </c>
      <c r="B23" s="5"/>
      <c r="C23" s="5"/>
      <c r="D23" s="5"/>
      <c r="E23" s="14" t="s">
        <v>223</v>
      </c>
      <c r="F23" s="165">
        <v>0.09</v>
      </c>
      <c r="G23" s="233">
        <v>0.08</v>
      </c>
      <c r="H23" s="227"/>
      <c r="I23" s="227"/>
      <c r="J23" s="227"/>
      <c r="K23" s="227"/>
      <c r="L23" s="227"/>
      <c r="M23" s="11"/>
      <c r="N23" s="5"/>
      <c r="O23" s="74"/>
      <c r="P23" s="31"/>
      <c r="Q23" s="31"/>
      <c r="R23" s="31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5"/>
      <c r="AK23" s="5"/>
      <c r="AL23" s="5"/>
    </row>
    <row r="24" spans="1:38">
      <c r="A24" s="62" t="s">
        <v>224</v>
      </c>
      <c r="B24" s="5"/>
      <c r="C24" s="5"/>
      <c r="D24" s="5"/>
      <c r="E24" s="14"/>
      <c r="F24" s="165"/>
      <c r="G24" s="233"/>
      <c r="H24" s="227"/>
      <c r="I24" s="227"/>
      <c r="J24" s="227"/>
      <c r="K24" s="227"/>
      <c r="L24" s="227"/>
      <c r="M24" s="11"/>
      <c r="N24" s="9"/>
      <c r="O24" s="31"/>
      <c r="P24" s="31"/>
      <c r="Q24" s="31"/>
      <c r="R24" s="31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5"/>
      <c r="AK24" s="5"/>
      <c r="AL24" s="5"/>
    </row>
    <row r="25" spans="1:38">
      <c r="A25" s="64" t="s">
        <v>225</v>
      </c>
      <c r="B25" s="5"/>
      <c r="C25" s="5"/>
      <c r="D25" s="5"/>
      <c r="E25" s="14" t="s">
        <v>7</v>
      </c>
      <c r="F25" s="167"/>
      <c r="G25" s="235"/>
      <c r="H25" s="177"/>
      <c r="I25" s="177"/>
      <c r="J25" s="177"/>
      <c r="K25" s="177"/>
      <c r="L25" s="177"/>
      <c r="M25" s="11"/>
      <c r="N25" s="9"/>
      <c r="O25" s="31"/>
      <c r="P25" s="31"/>
      <c r="Q25" s="31"/>
      <c r="R25" s="31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5"/>
      <c r="AK25" s="5"/>
      <c r="AL25" s="5"/>
    </row>
    <row r="26" spans="1:38">
      <c r="A26" s="59" t="s">
        <v>226</v>
      </c>
      <c r="B26" s="5"/>
      <c r="C26" s="5"/>
      <c r="D26" s="5"/>
      <c r="E26" s="23" t="s">
        <v>227</v>
      </c>
      <c r="F26" s="165">
        <v>0.11</v>
      </c>
      <c r="G26" s="233" t="s">
        <v>94</v>
      </c>
      <c r="H26" s="227"/>
      <c r="I26" s="227"/>
      <c r="J26" s="227"/>
      <c r="K26" s="227"/>
      <c r="L26" s="227"/>
      <c r="M26" s="11"/>
      <c r="N26" s="9"/>
      <c r="O26" s="31"/>
      <c r="P26" s="31"/>
      <c r="Q26" s="31"/>
      <c r="R26" s="31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5"/>
      <c r="AK26" s="5"/>
      <c r="AL26" s="5"/>
    </row>
    <row r="27" spans="1:38">
      <c r="A27" s="65" t="s">
        <v>228</v>
      </c>
      <c r="B27" s="5"/>
      <c r="C27" s="5"/>
      <c r="D27" s="5"/>
      <c r="E27" s="23" t="s">
        <v>229</v>
      </c>
      <c r="F27" s="165">
        <v>0.17</v>
      </c>
      <c r="G27" s="233">
        <v>0.15</v>
      </c>
      <c r="H27" s="227"/>
      <c r="I27" s="227"/>
      <c r="J27" s="227"/>
      <c r="K27" s="227"/>
      <c r="L27" s="227"/>
      <c r="M27" s="5"/>
      <c r="N27" s="9"/>
      <c r="O27" s="31"/>
      <c r="P27" s="31"/>
      <c r="Q27" s="31"/>
      <c r="R27" s="31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5"/>
      <c r="AK27" s="5"/>
      <c r="AL27" s="5"/>
    </row>
    <row r="28" spans="1:38">
      <c r="A28" s="5"/>
      <c r="B28" s="5"/>
      <c r="C28" s="5"/>
      <c r="D28" s="5"/>
      <c r="E28" s="23" t="s">
        <v>230</v>
      </c>
      <c r="F28" s="165">
        <v>0.13</v>
      </c>
      <c r="G28" s="233">
        <v>0.09</v>
      </c>
      <c r="H28" s="227"/>
      <c r="I28" s="227"/>
      <c r="J28" s="227"/>
      <c r="K28" s="227"/>
      <c r="L28" s="227"/>
      <c r="M28" s="5"/>
      <c r="N28" s="9"/>
      <c r="O28" s="31"/>
      <c r="P28" s="31"/>
      <c r="Q28" s="31"/>
      <c r="R28" s="31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5"/>
      <c r="AK28" s="5"/>
      <c r="AL28" s="5"/>
    </row>
    <row r="29" spans="1:38">
      <c r="A29" s="31" t="s">
        <v>231</v>
      </c>
      <c r="B29" s="31"/>
      <c r="C29" s="5"/>
      <c r="D29" s="5"/>
      <c r="E29" s="23" t="s">
        <v>232</v>
      </c>
      <c r="F29" s="165">
        <v>0.15</v>
      </c>
      <c r="G29" s="233" t="s">
        <v>94</v>
      </c>
      <c r="H29" s="227"/>
      <c r="I29" s="227"/>
      <c r="J29" s="227"/>
      <c r="K29" s="227"/>
      <c r="L29" s="227"/>
      <c r="M29" s="9"/>
      <c r="N29" s="9"/>
      <c r="O29" s="31"/>
      <c r="P29" s="31"/>
      <c r="Q29" s="31"/>
      <c r="R29" s="31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5"/>
      <c r="AK29" s="5"/>
      <c r="AL29" s="5"/>
    </row>
    <row r="30" spans="1:38">
      <c r="A30" s="5"/>
      <c r="B30" s="5"/>
      <c r="C30" s="5"/>
      <c r="D30" s="9"/>
      <c r="E30" s="23" t="s">
        <v>233</v>
      </c>
      <c r="F30" s="165">
        <v>0.1</v>
      </c>
      <c r="G30" s="233" t="s">
        <v>94</v>
      </c>
      <c r="H30" s="227"/>
      <c r="I30" s="227"/>
      <c r="J30" s="227"/>
      <c r="K30" s="227"/>
      <c r="L30" s="227"/>
      <c r="M30" s="9"/>
      <c r="N30" s="9"/>
      <c r="O30" s="31"/>
      <c r="P30" s="31"/>
      <c r="Q30" s="31"/>
      <c r="R30" s="3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5"/>
      <c r="AK30" s="5"/>
      <c r="AL30" s="5"/>
    </row>
    <row r="31" spans="1:38">
      <c r="A31" s="5"/>
      <c r="B31" s="5"/>
      <c r="C31" s="5"/>
      <c r="D31" s="9"/>
      <c r="E31" s="23" t="s">
        <v>234</v>
      </c>
      <c r="F31" s="165">
        <v>0.11</v>
      </c>
      <c r="G31" s="233" t="s">
        <v>94</v>
      </c>
      <c r="H31" s="227"/>
      <c r="I31" s="227"/>
      <c r="J31" s="227"/>
      <c r="K31" s="227"/>
      <c r="L31" s="227"/>
      <c r="M31" s="9"/>
      <c r="N31" s="9"/>
      <c r="O31" s="31"/>
      <c r="P31" s="31"/>
      <c r="Q31" s="31"/>
      <c r="R31" s="3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5"/>
      <c r="AK31" s="5"/>
      <c r="AL31" s="5"/>
    </row>
    <row r="32" spans="1:38">
      <c r="A32" s="5"/>
      <c r="B32" s="5"/>
      <c r="C32" s="5"/>
      <c r="D32" s="9"/>
      <c r="E32" s="23" t="s">
        <v>235</v>
      </c>
      <c r="F32" s="165">
        <v>0.03</v>
      </c>
      <c r="G32" s="233" t="s">
        <v>94</v>
      </c>
      <c r="H32" s="227"/>
      <c r="I32" s="227"/>
      <c r="J32" s="227"/>
      <c r="K32" s="227"/>
      <c r="L32" s="227"/>
      <c r="M32" s="9"/>
      <c r="N32" s="9"/>
      <c r="O32" s="31"/>
      <c r="P32" s="31"/>
      <c r="Q32" s="31"/>
      <c r="R32" s="31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5"/>
      <c r="AK32" s="5"/>
      <c r="AL32" s="5"/>
    </row>
    <row r="33" spans="1:38">
      <c r="A33" s="5"/>
      <c r="B33" s="5"/>
      <c r="C33" s="5"/>
      <c r="D33" s="9"/>
      <c r="E33" s="23" t="s">
        <v>236</v>
      </c>
      <c r="F33" s="165">
        <v>0.08</v>
      </c>
      <c r="G33" s="233" t="s">
        <v>94</v>
      </c>
      <c r="H33" s="227"/>
      <c r="I33" s="227"/>
      <c r="J33" s="227"/>
      <c r="K33" s="227"/>
      <c r="L33" s="227"/>
      <c r="M33" s="9"/>
      <c r="N33" s="9"/>
      <c r="O33" s="31"/>
      <c r="P33" s="31"/>
      <c r="Q33" s="31"/>
      <c r="R33" s="31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5"/>
      <c r="AK33" s="5"/>
      <c r="AL33" s="5"/>
    </row>
    <row r="34" spans="1:38">
      <c r="A34" s="9"/>
      <c r="B34" s="9"/>
      <c r="C34" s="9"/>
      <c r="D34" s="9"/>
      <c r="E34" s="23" t="s">
        <v>237</v>
      </c>
      <c r="F34" s="165">
        <v>0.09</v>
      </c>
      <c r="G34" s="233">
        <v>0.08</v>
      </c>
      <c r="H34" s="227"/>
      <c r="I34" s="227"/>
      <c r="J34" s="227"/>
      <c r="K34" s="227"/>
      <c r="L34" s="227"/>
      <c r="M34" s="9"/>
      <c r="N34" s="9"/>
      <c r="O34" s="31"/>
      <c r="P34" s="31"/>
      <c r="Q34" s="31"/>
      <c r="R34" s="31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5"/>
      <c r="AK34" s="5"/>
      <c r="AL34" s="5"/>
    </row>
    <row r="35" spans="1:38">
      <c r="A35" s="9"/>
      <c r="B35" s="9"/>
      <c r="C35" s="9"/>
      <c r="D35" s="9"/>
      <c r="E35" s="23" t="s">
        <v>238</v>
      </c>
      <c r="F35" s="165">
        <v>0.06</v>
      </c>
      <c r="G35" s="233" t="s">
        <v>94</v>
      </c>
      <c r="H35" s="227"/>
      <c r="I35" s="227"/>
      <c r="J35" s="227"/>
      <c r="K35" s="227"/>
      <c r="L35" s="227"/>
      <c r="M35" s="9"/>
      <c r="N35" s="9"/>
      <c r="O35" s="31"/>
      <c r="P35" s="31"/>
      <c r="Q35" s="31"/>
      <c r="R35" s="31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5"/>
      <c r="AK35" s="5"/>
      <c r="AL35" s="5"/>
    </row>
    <row r="36" spans="1:38">
      <c r="A36" s="5"/>
      <c r="B36" s="5"/>
      <c r="C36" s="5"/>
      <c r="D36" s="5"/>
      <c r="E36" s="23" t="s">
        <v>239</v>
      </c>
      <c r="F36" s="165">
        <v>0.06</v>
      </c>
      <c r="G36" s="233" t="s">
        <v>94</v>
      </c>
      <c r="H36" s="227"/>
      <c r="I36" s="227"/>
      <c r="J36" s="227"/>
      <c r="K36" s="227"/>
      <c r="L36" s="227"/>
      <c r="M36" s="9"/>
      <c r="N36" s="9"/>
      <c r="O36" s="31"/>
      <c r="P36" s="31"/>
      <c r="Q36" s="31"/>
      <c r="R36" s="31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5"/>
      <c r="AK36" s="5"/>
      <c r="AL36" s="5"/>
    </row>
    <row r="37" spans="1:38">
      <c r="A37" s="5"/>
      <c r="B37" s="5"/>
      <c r="C37" s="5"/>
      <c r="D37" s="5"/>
      <c r="E37" s="23" t="s">
        <v>240</v>
      </c>
      <c r="F37" s="165">
        <v>0.23</v>
      </c>
      <c r="G37" s="233" t="s">
        <v>94</v>
      </c>
      <c r="H37" s="227"/>
      <c r="I37" s="227"/>
      <c r="J37" s="227"/>
      <c r="K37" s="227"/>
      <c r="L37" s="227"/>
      <c r="M37" s="9"/>
      <c r="N37" s="9"/>
      <c r="O37" s="31"/>
      <c r="P37" s="31"/>
      <c r="Q37" s="31"/>
      <c r="R37" s="31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5"/>
      <c r="AK37" s="5"/>
      <c r="AL37" s="5"/>
    </row>
    <row r="38" spans="1:38">
      <c r="A38" s="5"/>
      <c r="B38" s="5"/>
      <c r="C38" s="5"/>
      <c r="D38" s="5"/>
      <c r="E38" s="23" t="s">
        <v>241</v>
      </c>
      <c r="F38" s="165">
        <v>0.05</v>
      </c>
      <c r="G38" s="233" t="s">
        <v>94</v>
      </c>
      <c r="H38" s="227"/>
      <c r="I38" s="227"/>
      <c r="J38" s="227"/>
      <c r="K38" s="227"/>
      <c r="L38" s="227"/>
      <c r="M38" s="9"/>
      <c r="N38" s="9"/>
      <c r="O38" s="31"/>
      <c r="P38" s="31"/>
      <c r="Q38" s="31"/>
      <c r="R38" s="31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5"/>
      <c r="AK38" s="5"/>
      <c r="AL38" s="5"/>
    </row>
    <row r="39" spans="1:38">
      <c r="A39" s="5"/>
      <c r="B39" s="5"/>
      <c r="C39" s="5"/>
      <c r="D39" s="5"/>
      <c r="E39" s="23" t="s">
        <v>242</v>
      </c>
      <c r="F39" s="165">
        <v>0.08</v>
      </c>
      <c r="G39" s="233">
        <v>7.0000000000000007E-2</v>
      </c>
      <c r="H39" s="227"/>
      <c r="I39" s="227"/>
      <c r="J39" s="227"/>
      <c r="K39" s="227"/>
      <c r="L39" s="227"/>
      <c r="M39" s="5"/>
      <c r="N39" s="9"/>
      <c r="O39" s="31"/>
      <c r="P39" s="31"/>
      <c r="Q39" s="31"/>
      <c r="R39" s="31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5"/>
      <c r="AK39" s="5"/>
      <c r="AL39" s="5"/>
    </row>
    <row r="40" spans="1:38">
      <c r="A40" s="5"/>
      <c r="B40" s="5"/>
      <c r="C40" s="5"/>
      <c r="D40" s="5"/>
      <c r="E40" s="23" t="s">
        <v>243</v>
      </c>
      <c r="F40" s="165">
        <v>0.16</v>
      </c>
      <c r="G40" s="233" t="s">
        <v>94</v>
      </c>
      <c r="H40" s="227"/>
      <c r="I40" s="227"/>
      <c r="J40" s="227"/>
      <c r="K40" s="227"/>
      <c r="L40" s="227"/>
      <c r="M40" s="9"/>
      <c r="N40" s="9"/>
      <c r="O40" s="31"/>
      <c r="P40" s="31"/>
      <c r="Q40" s="31"/>
      <c r="R40" s="31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5"/>
      <c r="AK40" s="5"/>
      <c r="AL40" s="5"/>
    </row>
    <row r="41" spans="1:38">
      <c r="A41" s="5"/>
      <c r="B41" s="5"/>
      <c r="C41" s="5"/>
      <c r="D41" s="5"/>
      <c r="E41" s="25" t="s">
        <v>244</v>
      </c>
      <c r="F41" s="168">
        <v>0.11</v>
      </c>
      <c r="G41" s="236" t="s">
        <v>94</v>
      </c>
      <c r="H41" s="227"/>
      <c r="I41" s="227"/>
      <c r="J41" s="227"/>
      <c r="K41" s="227"/>
      <c r="L41" s="227"/>
      <c r="M41" s="5"/>
      <c r="N41" s="9"/>
      <c r="O41" s="31"/>
      <c r="P41" s="31"/>
      <c r="Q41" s="31"/>
      <c r="R41" s="31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5"/>
      <c r="AK41" s="5"/>
      <c r="AL41" s="5"/>
    </row>
    <row r="42" spans="1:38">
      <c r="A42" s="5"/>
      <c r="B42" s="5"/>
      <c r="C42" s="5"/>
      <c r="D42" s="5"/>
      <c r="F42" s="163"/>
      <c r="G42" s="163"/>
      <c r="H42" s="163"/>
      <c r="I42" s="163"/>
      <c r="J42" s="163"/>
      <c r="K42" s="163"/>
      <c r="L42" s="163"/>
      <c r="M42" s="9"/>
      <c r="N42" s="9"/>
      <c r="O42" s="31"/>
      <c r="P42" s="31"/>
      <c r="Q42" s="31"/>
      <c r="R42" s="31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5"/>
      <c r="AK42" s="5"/>
      <c r="AL42" s="5"/>
    </row>
    <row r="43" spans="1:38">
      <c r="A43" s="5"/>
      <c r="B43" s="5"/>
      <c r="C43" s="5"/>
      <c r="D43" s="5"/>
      <c r="E43" s="31" t="s">
        <v>245</v>
      </c>
      <c r="F43" s="163"/>
      <c r="G43" s="163"/>
      <c r="H43" s="163"/>
      <c r="I43" s="163"/>
      <c r="J43" s="163"/>
      <c r="K43" s="163"/>
      <c r="L43" s="163"/>
      <c r="M43" s="9"/>
      <c r="N43" s="9"/>
      <c r="O43" s="31"/>
      <c r="P43" s="31"/>
      <c r="Q43" s="31"/>
      <c r="R43" s="31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5"/>
      <c r="AK43" s="5"/>
      <c r="AL43" s="5"/>
    </row>
    <row r="44" spans="1:38">
      <c r="A44" s="5"/>
      <c r="B44" s="5"/>
      <c r="C44" s="5"/>
      <c r="D44" s="5"/>
      <c r="E44" s="74" t="s">
        <v>246</v>
      </c>
      <c r="F44" s="169"/>
      <c r="G44" s="169"/>
      <c r="H44" s="169"/>
      <c r="I44" s="169"/>
      <c r="J44" s="169"/>
      <c r="K44" s="169"/>
      <c r="L44" s="169"/>
      <c r="M44" s="5"/>
      <c r="N44" s="5"/>
      <c r="O44" s="74"/>
      <c r="P44" s="74"/>
      <c r="Q44" s="74"/>
      <c r="R44" s="74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>
      <c r="A45" s="5"/>
      <c r="B45" s="5"/>
      <c r="C45" s="5"/>
      <c r="D45" s="5"/>
      <c r="E45" s="5" t="s">
        <v>247</v>
      </c>
      <c r="F45" s="163"/>
      <c r="G45" s="163"/>
      <c r="H45" s="163"/>
      <c r="I45" s="163"/>
      <c r="J45" s="163"/>
      <c r="K45" s="163"/>
      <c r="L45" s="163"/>
      <c r="M45" s="5"/>
      <c r="N45" s="5"/>
      <c r="O45" s="74"/>
      <c r="P45" s="74"/>
      <c r="Q45" s="74"/>
      <c r="R45" s="74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>
      <c r="A46" s="5"/>
      <c r="B46" s="5"/>
      <c r="C46" s="5"/>
      <c r="D46" s="5"/>
      <c r="E46" s="5"/>
      <c r="F46" s="169"/>
      <c r="G46" s="169"/>
      <c r="H46" s="169"/>
      <c r="I46" s="169"/>
      <c r="J46" s="169"/>
      <c r="K46" s="169"/>
      <c r="L46" s="169"/>
      <c r="M46" s="5"/>
      <c r="N46" s="5"/>
      <c r="O46" s="74"/>
      <c r="P46" s="74"/>
      <c r="Q46" s="74"/>
      <c r="R46" s="74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>
      <c r="A47" s="5"/>
      <c r="B47" s="5"/>
      <c r="C47" s="5"/>
      <c r="D47" s="5"/>
      <c r="E47" s="31" t="s">
        <v>95</v>
      </c>
      <c r="F47" s="163"/>
      <c r="G47" s="163"/>
      <c r="H47" s="163"/>
      <c r="I47" s="163"/>
      <c r="J47" s="163"/>
      <c r="K47" s="163"/>
      <c r="L47" s="163"/>
      <c r="M47" s="5"/>
      <c r="N47" s="5"/>
      <c r="O47" s="74"/>
      <c r="P47" s="74"/>
      <c r="Q47" s="74"/>
      <c r="R47" s="74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>
      <c r="A48" s="5"/>
      <c r="B48" s="5"/>
      <c r="C48" s="5"/>
      <c r="D48" s="5"/>
      <c r="E48" s="5"/>
      <c r="F48" s="169"/>
      <c r="G48" s="169"/>
      <c r="H48" s="169"/>
      <c r="I48" s="169"/>
      <c r="J48" s="169"/>
      <c r="K48" s="169"/>
      <c r="L48" s="169"/>
      <c r="M48" s="5"/>
      <c r="N48" s="5"/>
      <c r="O48" s="74"/>
      <c r="P48" s="74"/>
      <c r="Q48" s="74"/>
      <c r="R48" s="74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>
      <c r="A49" s="5"/>
      <c r="B49" s="5"/>
      <c r="C49" s="5"/>
      <c r="D49" s="5"/>
      <c r="E49" s="5"/>
      <c r="F49" s="169"/>
      <c r="G49" s="169"/>
      <c r="H49" s="169"/>
      <c r="I49" s="169"/>
      <c r="J49" s="169"/>
      <c r="K49" s="169"/>
      <c r="L49" s="169"/>
      <c r="M49" s="5"/>
      <c r="N49" s="5"/>
      <c r="O49" s="74"/>
      <c r="P49" s="74"/>
      <c r="Q49" s="74"/>
      <c r="R49" s="74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>
      <c r="A50" s="5"/>
      <c r="B50" s="5"/>
      <c r="C50" s="5"/>
      <c r="D50" s="5"/>
      <c r="E50" s="5"/>
      <c r="F50" s="163"/>
      <c r="G50" s="163"/>
      <c r="H50" s="163"/>
      <c r="I50" s="163"/>
      <c r="J50" s="163"/>
      <c r="K50" s="163"/>
      <c r="L50" s="163"/>
      <c r="M50" s="5"/>
      <c r="N50" s="5"/>
      <c r="O50" s="74"/>
      <c r="P50" s="74"/>
      <c r="Q50" s="74"/>
      <c r="R50" s="74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>
      <c r="A51" s="5"/>
      <c r="B51" s="5"/>
      <c r="C51" s="5"/>
      <c r="D51" s="5"/>
      <c r="E51" s="5"/>
      <c r="F51" s="163"/>
      <c r="G51" s="163"/>
      <c r="H51" s="163"/>
      <c r="I51" s="163"/>
      <c r="J51" s="163"/>
      <c r="K51" s="163"/>
      <c r="L51" s="163"/>
      <c r="M51" s="5"/>
      <c r="N51" s="5"/>
      <c r="O51" s="74"/>
      <c r="P51" s="74"/>
      <c r="Q51" s="74"/>
      <c r="R51" s="74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>
      <c r="A52" s="5"/>
      <c r="B52" s="5"/>
      <c r="C52" s="5"/>
      <c r="D52" s="5"/>
      <c r="E52" s="5"/>
      <c r="F52" s="163"/>
      <c r="G52" s="163"/>
      <c r="H52" s="163"/>
      <c r="I52" s="163"/>
      <c r="J52" s="163"/>
      <c r="K52" s="163"/>
      <c r="L52" s="163"/>
      <c r="M52" s="5"/>
      <c r="N52" s="5"/>
      <c r="O52" s="74"/>
      <c r="P52" s="74"/>
      <c r="Q52" s="74"/>
      <c r="R52" s="74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>
      <c r="A53" s="5"/>
      <c r="B53" s="5"/>
      <c r="C53" s="5"/>
      <c r="D53" s="5"/>
      <c r="E53" s="5"/>
      <c r="F53" s="163"/>
      <c r="G53" s="163"/>
      <c r="H53" s="163"/>
      <c r="I53" s="163"/>
      <c r="J53" s="163"/>
      <c r="K53" s="163"/>
      <c r="L53" s="163"/>
      <c r="M53" s="5"/>
      <c r="N53" s="5"/>
      <c r="O53" s="74"/>
      <c r="P53" s="74"/>
      <c r="Q53" s="74"/>
      <c r="R53" s="74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>
      <c r="A54" s="5"/>
      <c r="B54" s="5"/>
      <c r="C54" s="5"/>
      <c r="D54" s="5"/>
      <c r="E54" s="5"/>
      <c r="F54" s="163"/>
      <c r="G54" s="163"/>
      <c r="H54" s="163"/>
      <c r="I54" s="163"/>
      <c r="J54" s="163"/>
      <c r="K54" s="163"/>
      <c r="L54" s="163"/>
      <c r="M54" s="5"/>
      <c r="N54" s="5"/>
      <c r="O54" s="74"/>
      <c r="P54" s="74"/>
      <c r="Q54" s="74"/>
      <c r="R54" s="74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>
      <c r="A55" s="104" t="s">
        <v>248</v>
      </c>
      <c r="B55" s="5"/>
      <c r="C55" s="5"/>
      <c r="D55" s="5"/>
      <c r="E55" s="5"/>
      <c r="F55" s="163"/>
      <c r="G55" s="163"/>
      <c r="H55" s="163"/>
      <c r="I55" s="163"/>
      <c r="J55" s="163"/>
      <c r="K55" s="163"/>
      <c r="L55" s="163"/>
      <c r="M55" s="5"/>
      <c r="N55" s="5"/>
      <c r="O55" s="74"/>
      <c r="P55" s="74"/>
      <c r="Q55" s="74"/>
      <c r="R55" s="74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>
      <c r="A56" s="189"/>
      <c r="B56" s="178" t="s">
        <v>20</v>
      </c>
      <c r="C56" s="179" t="s">
        <v>88</v>
      </c>
      <c r="D56" s="5"/>
      <c r="E56" s="5"/>
      <c r="F56" s="163"/>
      <c r="G56" s="163"/>
      <c r="H56" s="163"/>
      <c r="I56" s="163"/>
      <c r="J56" s="163"/>
      <c r="K56" s="163"/>
      <c r="L56" s="163"/>
      <c r="M56" s="5"/>
      <c r="N56" s="5"/>
      <c r="O56" s="74"/>
      <c r="P56" s="74"/>
      <c r="Q56" s="74"/>
      <c r="R56" s="74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>
      <c r="A57" s="127" t="s">
        <v>249</v>
      </c>
      <c r="B57" s="217" t="s">
        <v>94</v>
      </c>
      <c r="C57" s="218">
        <v>0.28000000000000003</v>
      </c>
      <c r="D57" s="5"/>
      <c r="E57" s="5"/>
      <c r="F57" s="163"/>
      <c r="G57" s="163"/>
      <c r="H57" s="163"/>
      <c r="I57" s="163"/>
      <c r="J57" s="163"/>
      <c r="K57" s="163"/>
      <c r="L57" s="163"/>
      <c r="M57" s="5"/>
      <c r="N57" s="5"/>
      <c r="O57" s="74"/>
      <c r="P57" s="74"/>
      <c r="Q57" s="74"/>
      <c r="R57" s="74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>
      <c r="A58" s="127" t="s">
        <v>250</v>
      </c>
      <c r="B58" s="217">
        <v>0.34</v>
      </c>
      <c r="C58" s="218">
        <v>0.25</v>
      </c>
      <c r="D58" s="5"/>
      <c r="E58" s="5"/>
      <c r="F58" s="163"/>
      <c r="G58" s="163"/>
      <c r="H58" s="163"/>
      <c r="I58" s="163"/>
      <c r="J58" s="163"/>
      <c r="K58" s="163"/>
      <c r="L58" s="163"/>
      <c r="M58" s="5"/>
      <c r="N58" s="5"/>
      <c r="O58" s="74"/>
      <c r="P58" s="74"/>
      <c r="Q58" s="74"/>
      <c r="R58" s="74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>
      <c r="A59" s="127" t="s">
        <v>251</v>
      </c>
      <c r="B59" s="217">
        <v>0.23</v>
      </c>
      <c r="C59" s="218">
        <v>0.19</v>
      </c>
      <c r="D59" s="5"/>
      <c r="E59" s="5"/>
      <c r="F59" s="163"/>
      <c r="G59" s="163"/>
      <c r="H59" s="163"/>
      <c r="I59" s="163"/>
      <c r="J59" s="163"/>
      <c r="K59" s="163"/>
      <c r="L59" s="163"/>
      <c r="M59" s="5"/>
      <c r="N59" s="5"/>
      <c r="O59" s="74"/>
      <c r="P59" s="74"/>
      <c r="Q59" s="74"/>
      <c r="R59" s="74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>
      <c r="A60" s="127" t="s">
        <v>252</v>
      </c>
      <c r="B60" s="217">
        <v>0.2</v>
      </c>
      <c r="C60" s="218">
        <v>0.15</v>
      </c>
      <c r="D60" s="5"/>
      <c r="E60" s="5"/>
      <c r="F60" s="163"/>
      <c r="G60" s="163"/>
      <c r="H60" s="163"/>
      <c r="I60" s="163"/>
      <c r="J60" s="163"/>
      <c r="K60" s="163"/>
      <c r="L60" s="163"/>
      <c r="M60" s="5"/>
      <c r="N60" s="5"/>
      <c r="O60" s="74"/>
      <c r="P60" s="74"/>
      <c r="Q60" s="74"/>
      <c r="R60" s="74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>
      <c r="A61" s="127" t="s">
        <v>253</v>
      </c>
      <c r="B61" s="217">
        <v>0.19</v>
      </c>
      <c r="C61" s="218">
        <v>0.16</v>
      </c>
      <c r="D61" s="5"/>
      <c r="E61" s="5"/>
      <c r="F61" s="163"/>
      <c r="G61" s="163"/>
      <c r="H61" s="163"/>
      <c r="I61" s="163"/>
      <c r="J61" s="163"/>
      <c r="K61" s="163"/>
      <c r="L61" s="163"/>
      <c r="M61" s="5"/>
      <c r="N61" s="5"/>
      <c r="O61" s="74"/>
      <c r="P61" s="74"/>
      <c r="Q61" s="74"/>
      <c r="R61" s="74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>
      <c r="A62" s="127" t="s">
        <v>254</v>
      </c>
      <c r="B62" s="217">
        <v>0.18</v>
      </c>
      <c r="C62" s="218">
        <v>0.14000000000000001</v>
      </c>
      <c r="E62" s="5"/>
      <c r="F62" s="163"/>
      <c r="G62" s="163"/>
      <c r="H62" s="163"/>
      <c r="I62" s="163"/>
      <c r="J62" s="163"/>
      <c r="K62" s="163"/>
      <c r="L62" s="163"/>
    </row>
    <row r="63" spans="1:38">
      <c r="A63" s="127" t="s">
        <v>255</v>
      </c>
      <c r="B63" s="217">
        <v>0.14000000000000001</v>
      </c>
      <c r="C63" s="218">
        <v>0.13</v>
      </c>
      <c r="E63" s="5"/>
      <c r="F63" s="163"/>
      <c r="G63" s="163"/>
      <c r="H63" s="163"/>
      <c r="I63" s="163"/>
      <c r="J63" s="163"/>
      <c r="K63" s="163"/>
      <c r="L63" s="163"/>
    </row>
    <row r="64" spans="1:38">
      <c r="A64" s="127" t="s">
        <v>256</v>
      </c>
      <c r="B64" s="217">
        <v>0.11</v>
      </c>
      <c r="C64" s="218">
        <v>0.08</v>
      </c>
      <c r="E64" s="5"/>
      <c r="F64" s="163"/>
      <c r="G64" s="163"/>
      <c r="H64" s="163"/>
      <c r="I64" s="163"/>
      <c r="J64" s="163"/>
      <c r="K64" s="163"/>
      <c r="L64" s="163"/>
    </row>
    <row r="65" spans="1:12">
      <c r="A65" s="186" t="s">
        <v>257</v>
      </c>
      <c r="B65" s="219">
        <v>0.11</v>
      </c>
      <c r="C65" s="220">
        <v>0.09</v>
      </c>
      <c r="E65" s="5"/>
      <c r="F65" s="163"/>
      <c r="G65" s="163"/>
      <c r="H65" s="163"/>
      <c r="I65" s="163"/>
      <c r="J65" s="163"/>
      <c r="K65" s="163"/>
      <c r="L65" s="163"/>
    </row>
    <row r="66" spans="1:12">
      <c r="A66" s="221" t="s">
        <v>258</v>
      </c>
      <c r="E66" s="5"/>
      <c r="F66" s="163"/>
      <c r="G66" s="163"/>
      <c r="H66" s="163"/>
      <c r="I66" s="163"/>
      <c r="J66" s="163"/>
      <c r="K66" s="163"/>
      <c r="L66" s="163"/>
    </row>
    <row r="67" spans="1:12">
      <c r="E67" s="5"/>
      <c r="F67" s="163"/>
      <c r="G67" s="163"/>
      <c r="H67" s="163"/>
      <c r="I67" s="163"/>
      <c r="J67" s="163"/>
      <c r="K67" s="163"/>
      <c r="L67" s="16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Ministry of Transport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Emilee Walby</dc:creator>
  <cp:keywords>81925685</cp:keywords>
  <dc:description/>
  <cp:lastModifiedBy>farrb</cp:lastModifiedBy>
  <cp:revision/>
  <dcterms:created xsi:type="dcterms:W3CDTF">2020-01-05T21:05:14Z</dcterms:created>
  <dcterms:modified xsi:type="dcterms:W3CDTF">2021-07-11T21:56:57Z</dcterms:modified>
  <cp:category/>
  <cp:contentStatus/>
</cp:coreProperties>
</file>