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provided'!$A$1:$E$40</definedName>
    <definedName name="_xlnm.Print_Area" localSheetId="3">Other!$A$1:$E$29</definedName>
    <definedName name="_xlnm.Print_Area" localSheetId="0">Travel!$A$1:$E$79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B75" i="1"/>
  <c r="B41"/>
  <c r="B27"/>
  <c r="B15"/>
  <c r="B18" i="2"/>
  <c r="B35"/>
  <c r="D23" i="4" l="1"/>
  <c r="B20" i="3"/>
  <c r="B9"/>
  <c r="B21" s="1"/>
  <c r="B76" i="1"/>
  <c r="B36" i="2" l="1"/>
</calcChain>
</file>

<file path=xl/sharedStrings.xml><?xml version="1.0" encoding="utf-8"?>
<sst xmlns="http://schemas.openxmlformats.org/spreadsheetml/2006/main" count="259" uniqueCount="126">
  <si>
    <t>International Travel</t>
  </si>
  <si>
    <t>Credit Card expenses</t>
  </si>
  <si>
    <t>Date</t>
  </si>
  <si>
    <t>Amount (NZ$)</t>
  </si>
  <si>
    <t>Location/s</t>
  </si>
  <si>
    <t>non-Credit Card expenses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</si>
  <si>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</si>
  <si>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</si>
  <si>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</si>
  <si>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</si>
  <si>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</si>
  <si>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</si>
  <si>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</si>
  <si>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</si>
  <si>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</si>
  <si>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</si>
  <si>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</si>
  <si>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</si>
  <si>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</si>
  <si>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</si>
  <si>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</si>
  <si>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</si>
  <si>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</si>
  <si>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</si>
  <si>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</si>
  <si>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</si>
  <si>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</si>
  <si>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</si>
  <si>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Total travel expenses 
for the six months</t>
  </si>
  <si>
    <t>Gifts and hospitality*</t>
  </si>
  <si>
    <t>Total hospitality expenses 
for the six months</t>
  </si>
  <si>
    <t>Total hospitality and gifts received
for the six months</t>
  </si>
  <si>
    <t>Ministry of Transport</t>
  </si>
  <si>
    <t>Martin Matthews</t>
  </si>
  <si>
    <t>Wellington</t>
  </si>
  <si>
    <t>Credit Card Expenses</t>
  </si>
  <si>
    <t>Working lunch</t>
  </si>
  <si>
    <t>Auckland</t>
  </si>
  <si>
    <t>Standing Council on Transport and Infrastructure (SCOTI)</t>
  </si>
  <si>
    <t>Nelson</t>
  </si>
  <si>
    <t>Airfares</t>
  </si>
  <si>
    <t xml:space="preserve">Accommodation </t>
  </si>
  <si>
    <t>Lunch</t>
  </si>
  <si>
    <t>Parking at airport</t>
  </si>
  <si>
    <t>Taxi city to airport</t>
  </si>
  <si>
    <t>Dinner</t>
  </si>
  <si>
    <t>* include items such as meals, tickets to events, gifts from overseas counterparts, travel or accommodation (including that accepted by immediate family members).</t>
  </si>
  <si>
    <t>1st January to 30th June 2015</t>
  </si>
  <si>
    <t>Period 1st January to 30th June 2015</t>
  </si>
  <si>
    <t>Hosting Chief Executive's Forum (35 people)</t>
  </si>
  <si>
    <t xml:space="preserve">Catering and refreshments </t>
  </si>
  <si>
    <t xml:space="preserve">Catering </t>
  </si>
  <si>
    <t>Morning tea</t>
  </si>
  <si>
    <t>National Road Safety Committee (NRSC) meeting</t>
  </si>
  <si>
    <t>New Zealand Sector Professional Development Executive's Programme</t>
  </si>
  <si>
    <t>ODESC meeting</t>
  </si>
  <si>
    <t>Taxi</t>
  </si>
  <si>
    <t>Stakeholder's engagement meeting (7 people)</t>
  </si>
  <si>
    <t>Transport Chief Executive's meeting (10 people)</t>
  </si>
  <si>
    <t>Accommodation</t>
  </si>
  <si>
    <t>Airport to City</t>
  </si>
  <si>
    <t>New Zealand Institute of Management (NZIM) - Membership to 31/12/2015</t>
  </si>
  <si>
    <t xml:space="preserve">Chief Executive Environment Forum </t>
  </si>
  <si>
    <t>Intelligent Transport Systems experts and Ministry meeting</t>
  </si>
  <si>
    <t xml:space="preserve">National Road Safety Committee </t>
  </si>
  <si>
    <t>Auckland Transport meeting</t>
  </si>
  <si>
    <t>New Zealand Transport Agency meeting</t>
  </si>
  <si>
    <t>Taxi Wellington to airport</t>
  </si>
  <si>
    <t>Airport to city and return</t>
  </si>
  <si>
    <t>ANCAP ITS meeting</t>
  </si>
  <si>
    <t>Airfares to Nelson and return</t>
  </si>
  <si>
    <t>Airfares to Auckland and return</t>
  </si>
  <si>
    <t>New Zealand Automobile Association Annual conference</t>
  </si>
  <si>
    <t>Taxi airport to city and return</t>
  </si>
  <si>
    <t>Airport to city</t>
  </si>
  <si>
    <t xml:space="preserve">Taxi airport to city </t>
  </si>
  <si>
    <t>Taxi office to airport</t>
  </si>
  <si>
    <t>Taxi airport to Karori</t>
  </si>
  <si>
    <t>New Zealand Australian bilateral lunch</t>
  </si>
  <si>
    <t>Air New Zealand meeting in Auckland</t>
  </si>
  <si>
    <t>Sydney</t>
  </si>
  <si>
    <t>Australian Bilateral meeting (8 people)</t>
  </si>
  <si>
    <t xml:space="preserve">Air New Zealand meeting in Auckland </t>
  </si>
  <si>
    <t>Airfares Auckland and return</t>
  </si>
  <si>
    <t>Taxi airport to city and to Greenlane</t>
  </si>
  <si>
    <t>Airfares to Sydney</t>
  </si>
  <si>
    <t>Australian New Car Assessment Programme (ANCAP) and Intelligent Transport Systems (ITS) meeting</t>
  </si>
  <si>
    <t>Dinner (Guest speaker)</t>
  </si>
  <si>
    <t>Air New Zealand, Auckland Transport and Auckland office meetings</t>
  </si>
  <si>
    <t xml:space="preserve">New Zealand Security Sector conference </t>
  </si>
  <si>
    <t>Future of Transport seminar with Minister Bridges - Electric Vehicles</t>
  </si>
  <si>
    <t>Local Government Officials Australia</t>
  </si>
  <si>
    <t>Auckland stakeholder's  meeting</t>
  </si>
  <si>
    <t>Wellington Strategy Forum</t>
  </si>
  <si>
    <t>Transport Sector chairman's lunch (8 people)</t>
  </si>
  <si>
    <t>Air New Zealand meeting</t>
  </si>
  <si>
    <t>Airfares to Leipzig Germany</t>
  </si>
  <si>
    <t>Germany</t>
  </si>
  <si>
    <t>Automobile Association Conference</t>
  </si>
  <si>
    <t>Australasian New Car Assessment Programme (ANCAP) and International Transport Systems (ITS) meetings</t>
  </si>
  <si>
    <t>ITS  and ANCAP function</t>
  </si>
  <si>
    <t>Transport and Infrastructure Senior Officials Committee (TISOC)</t>
  </si>
  <si>
    <t>International Transport (OECD) Forum ( ITF)</t>
  </si>
  <si>
    <t>Board Induction Lunch (9 people)</t>
  </si>
  <si>
    <t xml:space="preserve">Dinner </t>
  </si>
  <si>
    <t>Australasian New Car Assessment Programme Board (ANCAP)</t>
  </si>
  <si>
    <t>Taxi Karori to airport</t>
  </si>
  <si>
    <t>Airport to Karori</t>
  </si>
  <si>
    <t>Institute of Professional Engineer's New Zealand  (IPENZ) - Membership</t>
  </si>
  <si>
    <t>Public Transport Leadership Forum meeting (15 people)</t>
  </si>
  <si>
    <t>Airfares to Christchurch and return</t>
  </si>
  <si>
    <t>Christchurch</t>
  </si>
  <si>
    <t>Leipzig, Germany</t>
  </si>
  <si>
    <t>Taxi Airport to city and return</t>
  </si>
  <si>
    <t>Taxi Lambton Quay to Thorndon</t>
  </si>
  <si>
    <t>Airport to Office</t>
  </si>
  <si>
    <t>Airport to Auckland city</t>
  </si>
  <si>
    <t>City to airport</t>
  </si>
  <si>
    <t>Chartered Accountants Australia and New Zealand (CAANZ) - Membership to 30/06/2016</t>
  </si>
  <si>
    <t>Motor Industry Association (MIA) - Guest speaker at dinner</t>
  </si>
  <si>
    <t>Central Government/Local Government Forum meeting</t>
  </si>
  <si>
    <t>Motor Industry Association (MIA)</t>
  </si>
  <si>
    <t>Taxi Airport to city</t>
  </si>
  <si>
    <t>Intelligent Transport Systems (ITS) Action Plan 1 year on seminar - Auckland</t>
  </si>
  <si>
    <t>Intelligent Transport Systems (ITS) Action Plan 1 year on seminar - Christchurch</t>
  </si>
  <si>
    <t xml:space="preserve">Intelligent Transport Systems (ITS) Action Plan 1 year on seminar 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</si>
</sst>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3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3" fillId="3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3" fillId="0" borderId="9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9" xfId="0" applyFont="1" applyBorder="1"/>
    <xf numFmtId="164" fontId="3" fillId="2" borderId="2" xfId="0" applyNumberFormat="1" applyFont="1" applyFill="1" applyBorder="1" applyAlignment="1"/>
    <xf numFmtId="0" fontId="3" fillId="0" borderId="9" xfId="0" applyFont="1" applyFill="1" applyBorder="1" applyAlignment="1">
      <alignment wrapText="1"/>
    </xf>
    <xf numFmtId="0" fontId="0" fillId="0" borderId="9" xfId="0" applyFont="1" applyFill="1" applyBorder="1"/>
    <xf numFmtId="0" fontId="8" fillId="0" borderId="9" xfId="0" applyFont="1" applyBorder="1"/>
    <xf numFmtId="0" fontId="8" fillId="0" borderId="0" xfId="0" applyFont="1"/>
    <xf numFmtId="0" fontId="8" fillId="0" borderId="9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3" fillId="0" borderId="12" xfId="0" applyFont="1" applyFill="1" applyBorder="1" applyAlignment="1">
      <alignment vertical="center" wrapText="1" readingOrder="1"/>
    </xf>
    <xf numFmtId="0" fontId="3" fillId="0" borderId="7" xfId="0" applyFont="1" applyFill="1" applyBorder="1" applyAlignment="1">
      <alignment vertical="center" wrapText="1" readingOrder="1"/>
    </xf>
    <xf numFmtId="0" fontId="3" fillId="0" borderId="2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5" fontId="8" fillId="0" borderId="9" xfId="0" applyNumberFormat="1" applyFont="1" applyBorder="1" applyAlignment="1">
      <alignment horizontal="left" wrapText="1"/>
    </xf>
    <xf numFmtId="0" fontId="8" fillId="5" borderId="2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0" xfId="0" applyFont="1" applyBorder="1"/>
    <xf numFmtId="0" fontId="3" fillId="0" borderId="7" xfId="0" applyFont="1" applyBorder="1" applyAlignment="1">
      <alignment vertical="center" wrapText="1" readingOrder="1"/>
    </xf>
    <xf numFmtId="0" fontId="3" fillId="0" borderId="4" xfId="0" applyFont="1" applyBorder="1" applyAlignment="1">
      <alignment vertical="center" wrapText="1" readingOrder="1"/>
    </xf>
    <xf numFmtId="0" fontId="3" fillId="0" borderId="13" xfId="0" applyFont="1" applyFill="1" applyBorder="1" applyAlignment="1">
      <alignment vertical="center" wrapText="1" readingOrder="1"/>
    </xf>
    <xf numFmtId="0" fontId="3" fillId="4" borderId="9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2" fillId="4" borderId="0" xfId="0" applyFont="1" applyFill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3" fillId="5" borderId="7" xfId="0" applyFont="1" applyFill="1" applyBorder="1" applyAlignment="1">
      <alignment wrapText="1"/>
    </xf>
    <xf numFmtId="7" fontId="3" fillId="2" borderId="2" xfId="0" applyNumberFormat="1" applyFont="1" applyFill="1" applyBorder="1" applyAlignment="1"/>
    <xf numFmtId="0" fontId="8" fillId="5" borderId="2" xfId="0" applyFont="1" applyFill="1" applyBorder="1" applyAlignment="1"/>
    <xf numFmtId="0" fontId="5" fillId="0" borderId="12" xfId="0" applyFont="1" applyBorder="1" applyAlignment="1">
      <alignment vertical="center" wrapText="1" readingOrder="1"/>
    </xf>
    <xf numFmtId="0" fontId="10" fillId="0" borderId="3" xfId="0" applyFont="1" applyBorder="1" applyAlignment="1">
      <alignment vertical="center" wrapText="1" readingOrder="1"/>
    </xf>
    <xf numFmtId="0" fontId="10" fillId="0" borderId="7" xfId="0" applyFont="1" applyBorder="1" applyAlignment="1">
      <alignment vertical="center" wrapText="1" readingOrder="1"/>
    </xf>
    <xf numFmtId="0" fontId="10" fillId="0" borderId="14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4" borderId="4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15" fontId="10" fillId="0" borderId="9" xfId="0" applyNumberFormat="1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6" fontId="6" fillId="0" borderId="0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6" fontId="1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14" xfId="0" applyFont="1" applyBorder="1" applyAlignment="1">
      <alignment vertical="center" wrapText="1" readingOrder="1"/>
    </xf>
    <xf numFmtId="0" fontId="2" fillId="4" borderId="6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2" fillId="4" borderId="1" xfId="0" applyFont="1" applyFill="1" applyBorder="1" applyAlignment="1">
      <alignment wrapText="1"/>
    </xf>
    <xf numFmtId="15" fontId="8" fillId="0" borderId="0" xfId="0" applyNumberFormat="1" applyFont="1" applyAlignment="1">
      <alignment horizontal="left" wrapText="1"/>
    </xf>
    <xf numFmtId="4" fontId="8" fillId="0" borderId="0" xfId="0" applyNumberFormat="1" applyFont="1" applyBorder="1" applyAlignment="1">
      <alignment wrapText="1"/>
    </xf>
    <xf numFmtId="2" fontId="8" fillId="0" borderId="0" xfId="0" applyNumberFormat="1" applyFont="1" applyFill="1" applyAlignment="1">
      <alignment wrapText="1"/>
    </xf>
    <xf numFmtId="0" fontId="8" fillId="0" borderId="5" xfId="0" applyFont="1" applyBorder="1" applyAlignment="1">
      <alignment wrapText="1"/>
    </xf>
    <xf numFmtId="15" fontId="8" fillId="0" borderId="4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15" fontId="8" fillId="0" borderId="9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wrapText="1"/>
    </xf>
    <xf numFmtId="15" fontId="8" fillId="0" borderId="9" xfId="0" applyNumberFormat="1" applyFont="1" applyFill="1" applyBorder="1" applyAlignment="1">
      <alignment horizontal="left" vertical="top" wrapText="1"/>
    </xf>
    <xf numFmtId="15" fontId="8" fillId="0" borderId="10" xfId="0" applyNumberFormat="1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15" fontId="11" fillId="0" borderId="9" xfId="0" applyNumberFormat="1" applyFont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15" fontId="8" fillId="0" borderId="9" xfId="0" applyNumberFormat="1" applyFont="1" applyBorder="1" applyAlignment="1">
      <alignment horizontal="left" vertical="top" wrapText="1"/>
    </xf>
    <xf numFmtId="0" fontId="8" fillId="0" borderId="6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2" fontId="8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3" fillId="0" borderId="7" xfId="0" applyFont="1" applyBorder="1" applyAlignment="1">
      <alignment wrapText="1"/>
    </xf>
    <xf numFmtId="15" fontId="11" fillId="0" borderId="9" xfId="0" applyNumberFormat="1" applyFont="1" applyFill="1" applyBorder="1" applyAlignment="1">
      <alignment horizontal="left" wrapText="1"/>
    </xf>
    <xf numFmtId="15" fontId="11" fillId="0" borderId="9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4" fontId="8" fillId="0" borderId="3" xfId="0" applyNumberFormat="1" applyFont="1" applyFill="1" applyBorder="1" applyAlignment="1">
      <alignment vertical="top" wrapText="1"/>
    </xf>
    <xf numFmtId="0" fontId="3" fillId="2" borderId="9" xfId="0" applyFont="1" applyFill="1" applyBorder="1" applyAlignment="1">
      <alignment vertical="center" wrapText="1" readingOrder="1"/>
    </xf>
    <xf numFmtId="44" fontId="3" fillId="2" borderId="0" xfId="0" applyNumberFormat="1" applyFont="1" applyFill="1" applyBorder="1" applyAlignment="1"/>
    <xf numFmtId="0" fontId="8" fillId="2" borderId="0" xfId="0" applyFont="1" applyFill="1" applyBorder="1" applyAlignment="1"/>
    <xf numFmtId="0" fontId="8" fillId="0" borderId="10" xfId="0" applyFont="1" applyBorder="1" applyAlignment="1">
      <alignment wrapText="1"/>
    </xf>
    <xf numFmtId="0" fontId="8" fillId="0" borderId="3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8" fillId="0" borderId="14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4" borderId="3" xfId="0" applyFont="1" applyFill="1" applyBorder="1" applyAlignment="1">
      <alignment vertical="center" wrapText="1" readingOrder="1"/>
    </xf>
    <xf numFmtId="2" fontId="8" fillId="0" borderId="4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4" xfId="0" applyFont="1" applyBorder="1" applyAlignment="1">
      <alignment wrapText="1"/>
    </xf>
    <xf numFmtId="2" fontId="8" fillId="0" borderId="15" xfId="0" applyNumberFormat="1" applyFont="1" applyFill="1" applyBorder="1" applyAlignment="1">
      <alignment wrapText="1"/>
    </xf>
    <xf numFmtId="2" fontId="8" fillId="0" borderId="9" xfId="0" applyNumberFormat="1" applyFont="1" applyFill="1" applyBorder="1" applyAlignment="1">
      <alignment wrapText="1"/>
    </xf>
    <xf numFmtId="0" fontId="3" fillId="3" borderId="7" xfId="0" applyFont="1" applyFill="1" applyBorder="1" applyAlignment="1">
      <alignment vertical="center" wrapText="1" readingOrder="1"/>
    </xf>
    <xf numFmtId="0" fontId="11" fillId="3" borderId="12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11" fillId="0" borderId="12" xfId="0" applyFont="1" applyBorder="1" applyAlignment="1">
      <alignment wrapText="1"/>
    </xf>
    <xf numFmtId="4" fontId="8" fillId="0" borderId="15" xfId="0" applyNumberFormat="1" applyFont="1" applyFill="1" applyBorder="1" applyAlignment="1">
      <alignment wrapText="1"/>
    </xf>
    <xf numFmtId="15" fontId="11" fillId="0" borderId="0" xfId="0" applyNumberFormat="1" applyFont="1" applyFill="1" applyBorder="1" applyAlignment="1">
      <alignment horizontal="left" wrapText="1"/>
    </xf>
    <xf numFmtId="4" fontId="8" fillId="0" borderId="9" xfId="0" applyNumberFormat="1" applyFont="1" applyFill="1" applyBorder="1" applyAlignment="1">
      <alignment wrapText="1"/>
    </xf>
    <xf numFmtId="4" fontId="8" fillId="0" borderId="12" xfId="0" applyNumberFormat="1" applyFont="1" applyFill="1" applyBorder="1" applyAlignment="1">
      <alignment wrapText="1"/>
    </xf>
    <xf numFmtId="0" fontId="8" fillId="0" borderId="13" xfId="0" applyFont="1" applyBorder="1" applyAlignment="1">
      <alignment wrapText="1"/>
    </xf>
    <xf numFmtId="0" fontId="3" fillId="5" borderId="4" xfId="0" applyFont="1" applyFill="1" applyBorder="1" applyAlignment="1">
      <alignment horizontal="left" vertical="center" wrapText="1"/>
    </xf>
    <xf numFmtId="44" fontId="3" fillId="2" borderId="12" xfId="0" applyNumberFormat="1" applyFont="1" applyFill="1" applyBorder="1" applyAlignment="1"/>
    <xf numFmtId="0" fontId="8" fillId="5" borderId="7" xfId="0" applyFont="1" applyFill="1" applyBorder="1" applyAlignment="1"/>
    <xf numFmtId="0" fontId="8" fillId="5" borderId="5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2" fontId="8" fillId="0" borderId="3" xfId="0" applyNumberFormat="1" applyFont="1" applyFill="1" applyBorder="1" applyAlignment="1">
      <alignment wrapText="1"/>
    </xf>
    <xf numFmtId="15" fontId="11" fillId="0" borderId="9" xfId="0" applyNumberFormat="1" applyFont="1" applyBorder="1" applyAlignment="1">
      <alignment horizontal="left" wrapText="1"/>
    </xf>
    <xf numFmtId="2" fontId="11" fillId="0" borderId="0" xfId="0" applyNumberFormat="1" applyFont="1" applyFill="1" applyBorder="1" applyAlignment="1">
      <alignment wrapText="1"/>
    </xf>
    <xf numFmtId="2" fontId="11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2" fontId="11" fillId="0" borderId="0" xfId="0" applyNumberFormat="1" applyFont="1" applyBorder="1" applyAlignment="1">
      <alignment wrapText="1"/>
    </xf>
    <xf numFmtId="4" fontId="8" fillId="0" borderId="7" xfId="0" applyNumberFormat="1" applyFont="1" applyBorder="1" applyAlignment="1">
      <alignment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11"/>
  <sheetViews>
    <sheetView tabSelected="1" zoomScale="82" zoomScaleNormal="82" workbookViewId="0"/>
  </sheetViews>
  <sheetFormatPr defaultColWidth="9.140625" defaultRowHeight="12.75"/>
  <cols>
    <col min="1" max="1" width="41.7109375" style="9" customWidth="1"/>
    <col min="2" max="2" width="32.7109375" style="1" customWidth="1"/>
    <col min="3" max="3" width="83.85546875" style="1" customWidth="1"/>
    <col min="4" max="4" width="75.85546875" style="1" customWidth="1"/>
    <col min="5" max="5" width="49.7109375" style="1" customWidth="1"/>
    <col min="6" max="16384" width="9.140625" style="1"/>
  </cols>
  <sheetData>
    <row r="1" spans="1:8" s="4" customFormat="1" ht="28.5" customHeight="1">
      <c r="A1" s="117" t="s">
        <v>32</v>
      </c>
      <c r="B1" s="118"/>
      <c r="C1" s="71"/>
      <c r="D1" s="72"/>
      <c r="E1" s="119"/>
      <c r="F1" s="18"/>
      <c r="G1" s="18"/>
      <c r="H1" s="17"/>
    </row>
    <row r="2" spans="1:8" s="4" customFormat="1" ht="30" customHeight="1">
      <c r="A2" s="73" t="s">
        <v>33</v>
      </c>
      <c r="B2" s="60"/>
      <c r="C2" s="61" t="s">
        <v>47</v>
      </c>
      <c r="D2" s="61"/>
      <c r="E2" s="60"/>
      <c r="F2" s="18"/>
      <c r="G2" s="18"/>
      <c r="H2" s="17"/>
    </row>
    <row r="3" spans="1:8" s="4" customFormat="1" ht="35.25" customHeight="1">
      <c r="A3" s="205" t="s">
        <v>26</v>
      </c>
      <c r="B3" s="206"/>
      <c r="C3" s="206"/>
      <c r="D3" s="206"/>
      <c r="E3" s="207"/>
      <c r="F3" s="18"/>
      <c r="G3" s="18"/>
      <c r="H3" s="17"/>
    </row>
    <row r="4" spans="1:8" s="5" customFormat="1" ht="15.75">
      <c r="A4" s="74" t="s">
        <v>0</v>
      </c>
      <c r="B4" s="75" t="s">
        <v>1</v>
      </c>
      <c r="C4" s="76"/>
      <c r="D4" s="76"/>
      <c r="E4" s="120"/>
    </row>
    <row r="5" spans="1:8" s="4" customFormat="1" ht="15.75">
      <c r="A5" s="77" t="s">
        <v>2</v>
      </c>
      <c r="B5" s="62" t="s">
        <v>24</v>
      </c>
      <c r="C5" s="62" t="s">
        <v>23</v>
      </c>
      <c r="D5" s="62" t="s">
        <v>22</v>
      </c>
      <c r="E5" s="121" t="s">
        <v>4</v>
      </c>
      <c r="F5" s="18"/>
      <c r="G5" s="18"/>
      <c r="H5" s="17"/>
    </row>
    <row r="6" spans="1:8" s="44" customFormat="1" ht="16.899999999999999" customHeight="1">
      <c r="A6" s="137">
        <v>42110</v>
      </c>
      <c r="B6" s="79">
        <v>317.58</v>
      </c>
      <c r="C6" s="138" t="s">
        <v>38</v>
      </c>
      <c r="D6" s="139" t="s">
        <v>59</v>
      </c>
      <c r="E6" s="136" t="s">
        <v>80</v>
      </c>
      <c r="F6" s="49"/>
      <c r="G6" s="49"/>
      <c r="H6" s="49"/>
    </row>
    <row r="7" spans="1:8" s="45" customFormat="1" ht="15" customHeight="1">
      <c r="A7" s="140">
        <v>42146</v>
      </c>
      <c r="B7" s="141">
        <v>60.74</v>
      </c>
      <c r="C7" s="49" t="s">
        <v>101</v>
      </c>
      <c r="D7" s="45" t="s">
        <v>122</v>
      </c>
      <c r="E7" s="69" t="s">
        <v>80</v>
      </c>
      <c r="F7" s="49"/>
      <c r="G7" s="49"/>
      <c r="H7" s="49"/>
    </row>
    <row r="8" spans="1:8" s="45" customFormat="1" ht="15" customHeight="1">
      <c r="A8" s="140">
        <v>42153</v>
      </c>
      <c r="B8" s="141">
        <v>856.28</v>
      </c>
      <c r="C8" s="49" t="s">
        <v>102</v>
      </c>
      <c r="D8" s="45" t="s">
        <v>59</v>
      </c>
      <c r="E8" s="69" t="s">
        <v>112</v>
      </c>
      <c r="F8" s="49"/>
      <c r="G8" s="49"/>
      <c r="H8" s="49"/>
    </row>
    <row r="9" spans="1:8" s="45" customFormat="1" ht="15" customHeight="1">
      <c r="A9" s="140"/>
      <c r="B9" s="141"/>
      <c r="C9" s="49"/>
      <c r="E9" s="69"/>
      <c r="F9" s="49"/>
      <c r="G9" s="49"/>
      <c r="H9" s="49"/>
    </row>
    <row r="10" spans="1:8" s="45" customFormat="1" ht="15" customHeight="1">
      <c r="A10" s="140"/>
      <c r="B10" s="141"/>
      <c r="E10" s="69"/>
      <c r="F10" s="49"/>
      <c r="G10" s="49"/>
      <c r="H10" s="49"/>
    </row>
    <row r="11" spans="1:8" s="44" customFormat="1" ht="15" customHeight="1">
      <c r="A11" s="142"/>
      <c r="B11" s="141"/>
      <c r="C11" s="45"/>
      <c r="D11" s="45"/>
      <c r="E11" s="69"/>
      <c r="F11" s="49"/>
      <c r="G11" s="49"/>
      <c r="H11" s="49"/>
    </row>
    <row r="12" spans="1:8" s="44" customFormat="1" ht="15" customHeight="1">
      <c r="A12" s="142"/>
      <c r="B12" s="141"/>
      <c r="C12" s="45"/>
      <c r="D12" s="45"/>
      <c r="E12" s="69"/>
      <c r="F12" s="49"/>
      <c r="G12" s="49"/>
      <c r="H12" s="49"/>
    </row>
    <row r="13" spans="1:8" s="44" customFormat="1" ht="15" customHeight="1">
      <c r="A13" s="142"/>
      <c r="B13" s="141"/>
      <c r="C13" s="45"/>
      <c r="D13" s="45"/>
      <c r="E13" s="69"/>
      <c r="F13" s="49"/>
      <c r="G13" s="49"/>
      <c r="H13" s="49"/>
    </row>
    <row r="14" spans="1:8" s="44" customFormat="1" ht="15" customHeight="1">
      <c r="A14" s="142"/>
      <c r="B14" s="141"/>
      <c r="C14" s="45"/>
      <c r="D14" s="45"/>
      <c r="E14" s="69"/>
      <c r="F14" s="49"/>
      <c r="G14" s="49"/>
      <c r="H14" s="49"/>
    </row>
    <row r="15" spans="1:8" s="44" customFormat="1" ht="15" customHeight="1">
      <c r="A15" s="143"/>
      <c r="B15" s="144">
        <f>SUM(B6:B14)</f>
        <v>1234.5999999999999</v>
      </c>
      <c r="C15" s="145"/>
      <c r="D15" s="146"/>
      <c r="E15" s="147"/>
      <c r="F15" s="49"/>
      <c r="G15" s="49"/>
      <c r="H15" s="49"/>
    </row>
    <row r="16" spans="1:8" s="5" customFormat="1" ht="30" customHeight="1">
      <c r="A16" s="131" t="s">
        <v>0</v>
      </c>
      <c r="B16" s="131" t="s">
        <v>5</v>
      </c>
      <c r="C16" s="132"/>
      <c r="D16" s="132"/>
      <c r="E16" s="120"/>
    </row>
    <row r="17" spans="1:8" s="4" customFormat="1" ht="17.25" customHeight="1">
      <c r="A17" s="78" t="s">
        <v>2</v>
      </c>
      <c r="B17" s="62" t="s">
        <v>24</v>
      </c>
      <c r="C17" s="62"/>
      <c r="D17" s="62"/>
      <c r="E17" s="121"/>
      <c r="F17" s="18"/>
      <c r="G17" s="18"/>
      <c r="H17" s="17"/>
    </row>
    <row r="18" spans="1:8" s="4" customFormat="1" ht="15.75">
      <c r="A18" s="148">
        <v>42145</v>
      </c>
      <c r="B18" s="149">
        <v>525.88</v>
      </c>
      <c r="C18" s="49" t="s">
        <v>101</v>
      </c>
      <c r="D18" s="150" t="s">
        <v>85</v>
      </c>
      <c r="E18" s="151" t="s">
        <v>80</v>
      </c>
      <c r="F18" s="18"/>
      <c r="G18" s="18"/>
      <c r="H18" s="17"/>
    </row>
    <row r="19" spans="1:8" s="44" customFormat="1" ht="15">
      <c r="A19" s="152">
        <v>42149</v>
      </c>
      <c r="B19" s="141">
        <v>8821.5</v>
      </c>
      <c r="C19" s="49" t="s">
        <v>102</v>
      </c>
      <c r="D19" s="45" t="s">
        <v>96</v>
      </c>
      <c r="E19" s="153" t="s">
        <v>97</v>
      </c>
      <c r="F19" s="49"/>
      <c r="G19" s="49"/>
      <c r="H19" s="49"/>
    </row>
    <row r="20" spans="1:8" s="44" customFormat="1" ht="15">
      <c r="A20" s="152"/>
      <c r="B20" s="141"/>
      <c r="C20" s="49"/>
      <c r="D20" s="45"/>
      <c r="E20" s="69"/>
      <c r="F20" s="49"/>
      <c r="G20" s="49"/>
      <c r="H20" s="49"/>
    </row>
    <row r="21" spans="1:8" s="44" customFormat="1" ht="15">
      <c r="A21" s="152"/>
      <c r="B21" s="141"/>
      <c r="C21" s="49"/>
      <c r="D21" s="45"/>
      <c r="E21" s="69"/>
      <c r="F21" s="49"/>
      <c r="G21" s="49"/>
      <c r="H21" s="49"/>
    </row>
    <row r="22" spans="1:8" s="44" customFormat="1" ht="15">
      <c r="A22" s="152"/>
      <c r="B22" s="141"/>
      <c r="C22" s="49"/>
      <c r="D22" s="45"/>
      <c r="E22" s="69"/>
      <c r="F22" s="49"/>
      <c r="G22" s="49"/>
      <c r="H22" s="49"/>
    </row>
    <row r="23" spans="1:8" s="44" customFormat="1" ht="15" customHeight="1">
      <c r="A23" s="152"/>
      <c r="B23" s="141"/>
      <c r="C23" s="45"/>
      <c r="D23" s="45"/>
      <c r="E23" s="69"/>
      <c r="F23" s="49"/>
      <c r="G23" s="49"/>
      <c r="H23" s="49"/>
    </row>
    <row r="24" spans="1:8" s="45" customFormat="1" ht="15" customHeight="1">
      <c r="A24" s="140"/>
      <c r="B24" s="141"/>
      <c r="E24" s="69"/>
      <c r="F24" s="49"/>
      <c r="G24" s="49"/>
      <c r="H24" s="49"/>
    </row>
    <row r="25" spans="1:8" s="44" customFormat="1" ht="15" customHeight="1">
      <c r="A25" s="152"/>
      <c r="B25" s="141"/>
      <c r="C25" s="45"/>
      <c r="D25" s="45"/>
      <c r="E25" s="69"/>
      <c r="F25" s="49"/>
      <c r="G25" s="49"/>
      <c r="H25" s="49"/>
    </row>
    <row r="26" spans="1:8" s="44" customFormat="1" ht="15" customHeight="1">
      <c r="A26" s="152"/>
      <c r="B26" s="141"/>
      <c r="C26" s="45"/>
      <c r="D26" s="45"/>
      <c r="E26" s="69"/>
      <c r="F26" s="49"/>
      <c r="G26" s="49"/>
      <c r="H26" s="49"/>
    </row>
    <row r="27" spans="1:8" s="44" customFormat="1" ht="15" customHeight="1">
      <c r="A27" s="152"/>
      <c r="B27" s="79">
        <f>SUM(B18:B26)</f>
        <v>9347.3799999999992</v>
      </c>
      <c r="C27" s="45"/>
      <c r="D27" s="45"/>
      <c r="E27" s="69"/>
      <c r="F27" s="49"/>
      <c r="G27" s="49"/>
      <c r="H27" s="49"/>
    </row>
    <row r="28" spans="1:8" s="5" customFormat="1" ht="30" customHeight="1">
      <c r="A28" s="63" t="s">
        <v>6</v>
      </c>
      <c r="B28" s="68" t="s">
        <v>35</v>
      </c>
      <c r="C28" s="80"/>
      <c r="D28" s="80"/>
      <c r="E28" s="122"/>
    </row>
    <row r="29" spans="1:8" s="4" customFormat="1" ht="15.75">
      <c r="A29" s="112" t="s">
        <v>2</v>
      </c>
      <c r="B29" s="113" t="s">
        <v>24</v>
      </c>
      <c r="C29" s="113"/>
      <c r="D29" s="113"/>
      <c r="E29" s="123"/>
      <c r="F29" s="18"/>
      <c r="G29" s="18"/>
      <c r="H29" s="17"/>
    </row>
    <row r="30" spans="1:8" s="44" customFormat="1" ht="25.15" customHeight="1">
      <c r="A30" s="133">
        <v>42060</v>
      </c>
      <c r="B30" s="135">
        <v>31</v>
      </c>
      <c r="C30" s="44" t="s">
        <v>92</v>
      </c>
      <c r="D30" s="44" t="s">
        <v>43</v>
      </c>
      <c r="E30" s="136" t="s">
        <v>34</v>
      </c>
      <c r="F30" s="49"/>
      <c r="G30" s="49"/>
      <c r="H30" s="49"/>
    </row>
    <row r="31" spans="1:8" s="44" customFormat="1" ht="32.450000000000003" customHeight="1">
      <c r="A31" s="152">
        <v>42080</v>
      </c>
      <c r="B31" s="154">
        <v>170.2</v>
      </c>
      <c r="C31" s="158" t="s">
        <v>99</v>
      </c>
      <c r="D31" s="116" t="s">
        <v>68</v>
      </c>
      <c r="E31" s="155" t="s">
        <v>37</v>
      </c>
      <c r="F31" s="49"/>
      <c r="G31" s="49"/>
      <c r="H31" s="49"/>
    </row>
    <row r="32" spans="1:8" s="44" customFormat="1" ht="15" customHeight="1">
      <c r="A32" s="152">
        <v>42089</v>
      </c>
      <c r="B32" s="156">
        <v>40.700000000000003</v>
      </c>
      <c r="C32" s="45" t="s">
        <v>98</v>
      </c>
      <c r="D32" s="45" t="s">
        <v>67</v>
      </c>
      <c r="E32" s="69" t="s">
        <v>34</v>
      </c>
      <c r="F32" s="49"/>
      <c r="G32" s="49"/>
      <c r="H32" s="49"/>
    </row>
    <row r="33" spans="1:8" s="44" customFormat="1" ht="15" customHeight="1">
      <c r="A33" s="152">
        <v>42103</v>
      </c>
      <c r="B33" s="156">
        <v>31</v>
      </c>
      <c r="C33" s="49" t="s">
        <v>79</v>
      </c>
      <c r="D33" s="45" t="s">
        <v>43</v>
      </c>
      <c r="E33" s="69" t="s">
        <v>34</v>
      </c>
      <c r="F33" s="49"/>
      <c r="G33" s="49"/>
      <c r="H33" s="49"/>
    </row>
    <row r="34" spans="1:8" s="45" customFormat="1" ht="15" customHeight="1">
      <c r="A34" s="140">
        <v>42103</v>
      </c>
      <c r="B34" s="156">
        <v>80.2</v>
      </c>
      <c r="C34" s="45" t="s">
        <v>82</v>
      </c>
      <c r="D34" s="45" t="s">
        <v>44</v>
      </c>
      <c r="E34" s="153" t="s">
        <v>37</v>
      </c>
      <c r="F34" s="49"/>
      <c r="G34" s="49"/>
      <c r="H34" s="49"/>
    </row>
    <row r="35" spans="1:8" s="45" customFormat="1" ht="15" customHeight="1">
      <c r="A35" s="140">
        <v>42124</v>
      </c>
      <c r="B35" s="156">
        <v>31</v>
      </c>
      <c r="C35" s="49" t="s">
        <v>90</v>
      </c>
      <c r="D35" s="45" t="s">
        <v>43</v>
      </c>
      <c r="E35" s="69" t="s">
        <v>34</v>
      </c>
      <c r="F35" s="49"/>
      <c r="G35" s="49"/>
      <c r="H35" s="49"/>
    </row>
    <row r="36" spans="1:8" s="45" customFormat="1" ht="15" customHeight="1">
      <c r="A36" s="140">
        <v>42170</v>
      </c>
      <c r="B36" s="156">
        <v>171.6</v>
      </c>
      <c r="C36" s="49" t="s">
        <v>125</v>
      </c>
      <c r="D36" s="45" t="s">
        <v>113</v>
      </c>
      <c r="E36" s="69" t="s">
        <v>37</v>
      </c>
      <c r="F36" s="49"/>
      <c r="G36" s="49"/>
      <c r="H36" s="49"/>
    </row>
    <row r="37" spans="1:8" s="45" customFormat="1" ht="15" customHeight="1">
      <c r="A37" s="140">
        <v>42170</v>
      </c>
      <c r="B37" s="156">
        <v>31</v>
      </c>
      <c r="C37" s="49" t="s">
        <v>125</v>
      </c>
      <c r="D37" s="45" t="s">
        <v>43</v>
      </c>
      <c r="E37" s="69" t="s">
        <v>34</v>
      </c>
      <c r="F37" s="49"/>
      <c r="G37" s="49"/>
      <c r="H37" s="49"/>
    </row>
    <row r="38" spans="1:8" s="45" customFormat="1" ht="15" customHeight="1">
      <c r="A38" s="140"/>
      <c r="B38" s="156"/>
      <c r="E38" s="69"/>
      <c r="F38" s="49"/>
      <c r="G38" s="49"/>
      <c r="H38" s="49"/>
    </row>
    <row r="39" spans="1:8" s="45" customFormat="1" ht="15" customHeight="1">
      <c r="A39" s="140"/>
      <c r="B39" s="156"/>
      <c r="C39" s="49"/>
      <c r="E39" s="69"/>
      <c r="F39" s="49"/>
      <c r="G39" s="49"/>
      <c r="H39" s="49"/>
    </row>
    <row r="40" spans="1:8" s="45" customFormat="1" ht="15" customHeight="1">
      <c r="A40" s="140"/>
      <c r="B40" s="156"/>
      <c r="E40" s="69"/>
      <c r="F40" s="49"/>
      <c r="G40" s="49"/>
      <c r="H40" s="49"/>
    </row>
    <row r="41" spans="1:8" s="45" customFormat="1" ht="15" customHeight="1">
      <c r="A41" s="140"/>
      <c r="B41" s="197">
        <f>SUM(B30:B40)</f>
        <v>586.69999999999993</v>
      </c>
      <c r="E41" s="69"/>
      <c r="F41" s="49"/>
      <c r="G41" s="49"/>
      <c r="H41" s="49"/>
    </row>
    <row r="42" spans="1:8" s="5" customFormat="1" ht="30" customHeight="1">
      <c r="A42" s="63" t="s">
        <v>6</v>
      </c>
      <c r="B42" s="68" t="s">
        <v>5</v>
      </c>
      <c r="C42" s="81"/>
      <c r="D42" s="80"/>
      <c r="E42" s="122"/>
    </row>
    <row r="43" spans="1:8" s="4" customFormat="1" ht="15.75">
      <c r="A43" s="77" t="s">
        <v>2</v>
      </c>
      <c r="B43" s="64" t="s">
        <v>24</v>
      </c>
      <c r="C43" s="82"/>
      <c r="D43" s="62"/>
      <c r="E43" s="121"/>
      <c r="F43" s="18"/>
      <c r="G43" s="18"/>
      <c r="H43" s="17"/>
    </row>
    <row r="44" spans="1:8" s="44" customFormat="1" ht="15" customHeight="1">
      <c r="A44" s="152">
        <v>42031</v>
      </c>
      <c r="B44" s="156">
        <v>9.18</v>
      </c>
      <c r="C44" s="150" t="s">
        <v>55</v>
      </c>
      <c r="D44" s="45" t="s">
        <v>56</v>
      </c>
      <c r="E44" s="69" t="s">
        <v>34</v>
      </c>
      <c r="F44" s="49"/>
      <c r="G44" s="49"/>
      <c r="H44" s="49"/>
    </row>
    <row r="45" spans="1:8" s="57" customFormat="1" ht="15" customHeight="1">
      <c r="A45" s="198">
        <v>42061</v>
      </c>
      <c r="B45" s="199">
        <v>556.14</v>
      </c>
      <c r="C45" s="49" t="s">
        <v>88</v>
      </c>
      <c r="D45" s="150" t="s">
        <v>40</v>
      </c>
      <c r="E45" s="151" t="s">
        <v>37</v>
      </c>
      <c r="F45" s="18"/>
      <c r="G45" s="18"/>
      <c r="H45" s="18"/>
    </row>
    <row r="46" spans="1:8" s="57" customFormat="1" ht="15" customHeight="1">
      <c r="A46" s="198">
        <v>42061</v>
      </c>
      <c r="B46" s="199">
        <v>91.8</v>
      </c>
      <c r="C46" s="49" t="s">
        <v>88</v>
      </c>
      <c r="D46" s="150" t="s">
        <v>60</v>
      </c>
      <c r="E46" s="151" t="s">
        <v>37</v>
      </c>
      <c r="F46" s="18"/>
      <c r="G46" s="18"/>
      <c r="H46" s="18"/>
    </row>
    <row r="47" spans="1:8" s="57" customFormat="1" ht="15" customHeight="1">
      <c r="A47" s="198">
        <v>42074</v>
      </c>
      <c r="B47" s="199">
        <v>18.14</v>
      </c>
      <c r="C47" s="49" t="s">
        <v>89</v>
      </c>
      <c r="D47" s="150" t="s">
        <v>56</v>
      </c>
      <c r="E47" s="151" t="s">
        <v>34</v>
      </c>
      <c r="F47" s="18"/>
      <c r="G47" s="18"/>
      <c r="H47" s="18"/>
    </row>
    <row r="48" spans="1:8" s="57" customFormat="1" ht="33" customHeight="1">
      <c r="A48" s="148">
        <v>42080</v>
      </c>
      <c r="B48" s="200">
        <v>415.31</v>
      </c>
      <c r="C48" s="158" t="s">
        <v>86</v>
      </c>
      <c r="D48" s="201" t="s">
        <v>71</v>
      </c>
      <c r="E48" s="202" t="s">
        <v>37</v>
      </c>
      <c r="F48" s="18"/>
      <c r="G48" s="18"/>
      <c r="H48" s="18"/>
    </row>
    <row r="49" spans="1:8" s="57" customFormat="1" ht="15" customHeight="1">
      <c r="A49" s="198">
        <v>42080</v>
      </c>
      <c r="B49" s="199">
        <v>390</v>
      </c>
      <c r="C49" s="45" t="s">
        <v>100</v>
      </c>
      <c r="D49" s="150" t="s">
        <v>59</v>
      </c>
      <c r="E49" s="151" t="s">
        <v>37</v>
      </c>
      <c r="F49" s="18"/>
      <c r="G49" s="18"/>
      <c r="H49" s="18"/>
    </row>
    <row r="50" spans="1:8" s="57" customFormat="1" ht="15" customHeight="1">
      <c r="A50" s="198">
        <v>42080</v>
      </c>
      <c r="B50" s="199">
        <v>32.4</v>
      </c>
      <c r="C50" s="157" t="s">
        <v>69</v>
      </c>
      <c r="D50" s="150" t="s">
        <v>76</v>
      </c>
      <c r="E50" s="151" t="s">
        <v>34</v>
      </c>
      <c r="F50" s="18"/>
      <c r="G50" s="18"/>
      <c r="H50" s="18"/>
    </row>
    <row r="51" spans="1:8" s="57" customFormat="1" ht="15" customHeight="1">
      <c r="A51" s="198">
        <v>42082</v>
      </c>
      <c r="B51" s="199">
        <v>53.14</v>
      </c>
      <c r="C51" s="45" t="s">
        <v>69</v>
      </c>
      <c r="D51" s="150" t="s">
        <v>75</v>
      </c>
      <c r="E51" s="151" t="s">
        <v>34</v>
      </c>
      <c r="F51" s="18"/>
      <c r="G51" s="18"/>
      <c r="H51" s="18"/>
    </row>
    <row r="52" spans="1:8" s="57" customFormat="1" ht="15" customHeight="1">
      <c r="A52" s="198">
        <v>42089</v>
      </c>
      <c r="B52" s="199">
        <v>468.5</v>
      </c>
      <c r="C52" s="45" t="s">
        <v>72</v>
      </c>
      <c r="D52" s="150" t="s">
        <v>70</v>
      </c>
      <c r="E52" s="151" t="s">
        <v>39</v>
      </c>
      <c r="F52" s="18"/>
      <c r="G52" s="18"/>
      <c r="H52" s="18"/>
    </row>
    <row r="53" spans="1:8" s="57" customFormat="1" ht="15" customHeight="1">
      <c r="A53" s="198">
        <v>42089</v>
      </c>
      <c r="B53" s="199">
        <v>180</v>
      </c>
      <c r="C53" s="45" t="s">
        <v>72</v>
      </c>
      <c r="D53" s="150" t="s">
        <v>41</v>
      </c>
      <c r="E53" s="151" t="s">
        <v>39</v>
      </c>
      <c r="F53" s="18"/>
      <c r="G53" s="18"/>
      <c r="H53" s="18"/>
    </row>
    <row r="54" spans="1:8" s="45" customFormat="1" ht="15" customHeight="1">
      <c r="A54" s="140">
        <v>42089</v>
      </c>
      <c r="B54" s="156">
        <v>56.16</v>
      </c>
      <c r="C54" s="45" t="s">
        <v>72</v>
      </c>
      <c r="D54" s="45" t="s">
        <v>73</v>
      </c>
      <c r="E54" s="69" t="s">
        <v>39</v>
      </c>
      <c r="F54" s="49"/>
      <c r="G54" s="49"/>
      <c r="H54" s="49"/>
    </row>
    <row r="55" spans="1:8" s="45" customFormat="1" ht="15" customHeight="1">
      <c r="A55" s="140">
        <v>42090</v>
      </c>
      <c r="B55" s="156">
        <v>55.73</v>
      </c>
      <c r="C55" s="45" t="s">
        <v>72</v>
      </c>
      <c r="D55" s="45" t="s">
        <v>77</v>
      </c>
      <c r="E55" s="69" t="s">
        <v>34</v>
      </c>
      <c r="F55" s="49"/>
      <c r="G55" s="49"/>
      <c r="H55" s="49"/>
    </row>
    <row r="56" spans="1:8" s="45" customFormat="1" ht="15" customHeight="1">
      <c r="A56" s="140">
        <v>42103</v>
      </c>
      <c r="B56" s="156">
        <v>86.4</v>
      </c>
      <c r="C56" s="49" t="s">
        <v>95</v>
      </c>
      <c r="D56" s="45" t="s">
        <v>74</v>
      </c>
      <c r="E56" s="69" t="s">
        <v>37</v>
      </c>
      <c r="F56" s="49"/>
      <c r="G56" s="49"/>
      <c r="H56" s="49"/>
    </row>
    <row r="57" spans="1:8" s="45" customFormat="1" ht="15" customHeight="1">
      <c r="A57" s="140">
        <v>42103</v>
      </c>
      <c r="B57" s="156">
        <v>574</v>
      </c>
      <c r="C57" s="49" t="s">
        <v>95</v>
      </c>
      <c r="D57" s="45" t="s">
        <v>83</v>
      </c>
      <c r="E57" s="69" t="s">
        <v>37</v>
      </c>
      <c r="F57" s="49"/>
      <c r="G57" s="49"/>
      <c r="H57" s="49"/>
    </row>
    <row r="58" spans="1:8" s="45" customFormat="1" ht="15" customHeight="1">
      <c r="A58" s="140">
        <v>42124</v>
      </c>
      <c r="B58" s="156">
        <v>102.6</v>
      </c>
      <c r="C58" s="49" t="s">
        <v>90</v>
      </c>
      <c r="D58" s="45" t="s">
        <v>84</v>
      </c>
      <c r="E58" s="69" t="s">
        <v>37</v>
      </c>
      <c r="F58" s="49"/>
      <c r="G58" s="49"/>
      <c r="H58" s="49"/>
    </row>
    <row r="59" spans="1:8" s="45" customFormat="1" ht="15" customHeight="1">
      <c r="A59" s="140">
        <v>42124</v>
      </c>
      <c r="B59" s="156">
        <v>528.44000000000005</v>
      </c>
      <c r="C59" s="49" t="s">
        <v>90</v>
      </c>
      <c r="D59" s="45" t="s">
        <v>71</v>
      </c>
      <c r="E59" s="69" t="s">
        <v>37</v>
      </c>
      <c r="F59" s="49"/>
      <c r="G59" s="49"/>
      <c r="H59" s="49"/>
    </row>
    <row r="60" spans="1:8" s="45" customFormat="1" ht="15" customHeight="1">
      <c r="A60" s="65">
        <v>42145</v>
      </c>
      <c r="B60" s="156">
        <v>39.96</v>
      </c>
      <c r="C60" s="49" t="s">
        <v>101</v>
      </c>
      <c r="D60" s="45" t="s">
        <v>106</v>
      </c>
      <c r="E60" s="69" t="s">
        <v>34</v>
      </c>
      <c r="F60" s="49"/>
      <c r="G60" s="49"/>
      <c r="H60" s="49"/>
    </row>
    <row r="61" spans="1:8" s="45" customFormat="1" ht="15" customHeight="1">
      <c r="A61" s="65">
        <v>42147</v>
      </c>
      <c r="B61" s="141">
        <v>44.28</v>
      </c>
      <c r="C61" s="49" t="s">
        <v>101</v>
      </c>
      <c r="D61" s="45" t="s">
        <v>107</v>
      </c>
      <c r="E61" s="69" t="s">
        <v>34</v>
      </c>
      <c r="F61" s="49"/>
      <c r="G61" s="49"/>
      <c r="H61" s="49"/>
    </row>
    <row r="62" spans="1:8" s="45" customFormat="1" ht="15" customHeight="1">
      <c r="A62" s="65">
        <v>42159</v>
      </c>
      <c r="B62" s="141">
        <v>415.31</v>
      </c>
      <c r="C62" s="49" t="s">
        <v>119</v>
      </c>
      <c r="D62" s="45" t="s">
        <v>71</v>
      </c>
      <c r="E62" s="69" t="s">
        <v>37</v>
      </c>
      <c r="F62" s="49"/>
      <c r="G62" s="49"/>
      <c r="H62" s="49"/>
    </row>
    <row r="63" spans="1:8" s="45" customFormat="1" ht="15" customHeight="1">
      <c r="A63" s="65">
        <v>42159</v>
      </c>
      <c r="B63" s="141">
        <v>90.28</v>
      </c>
      <c r="C63" s="49" t="s">
        <v>119</v>
      </c>
      <c r="D63" s="45" t="s">
        <v>74</v>
      </c>
      <c r="E63" s="69" t="s">
        <v>37</v>
      </c>
      <c r="F63" s="49"/>
      <c r="G63" s="49"/>
      <c r="H63" s="49"/>
    </row>
    <row r="64" spans="1:8" s="45" customFormat="1" ht="15" customHeight="1">
      <c r="A64" s="65">
        <v>42159</v>
      </c>
      <c r="B64" s="141">
        <v>34.880000000000003</v>
      </c>
      <c r="C64" s="49" t="s">
        <v>119</v>
      </c>
      <c r="D64" s="45" t="s">
        <v>117</v>
      </c>
      <c r="E64" s="69" t="s">
        <v>34</v>
      </c>
      <c r="F64" s="49"/>
      <c r="G64" s="49"/>
      <c r="H64" s="49"/>
    </row>
    <row r="65" spans="1:8" s="45" customFormat="1" ht="15" customHeight="1">
      <c r="A65" s="65">
        <v>42160</v>
      </c>
      <c r="B65" s="141">
        <v>48.5</v>
      </c>
      <c r="C65" s="49" t="s">
        <v>119</v>
      </c>
      <c r="D65" s="45" t="s">
        <v>115</v>
      </c>
      <c r="E65" s="69" t="s">
        <v>34</v>
      </c>
      <c r="F65" s="49"/>
      <c r="G65" s="49"/>
      <c r="H65" s="49"/>
    </row>
    <row r="66" spans="1:8" s="45" customFormat="1" ht="15" customHeight="1">
      <c r="A66" s="65">
        <v>42160</v>
      </c>
      <c r="B66" s="141">
        <v>66.959999999999994</v>
      </c>
      <c r="C66" s="49" t="s">
        <v>119</v>
      </c>
      <c r="D66" s="45" t="s">
        <v>116</v>
      </c>
      <c r="E66" s="69" t="s">
        <v>37</v>
      </c>
      <c r="F66" s="49"/>
      <c r="G66" s="49"/>
      <c r="H66" s="49"/>
    </row>
    <row r="67" spans="1:8" s="45" customFormat="1" ht="15" customHeight="1">
      <c r="A67" s="65">
        <v>42159</v>
      </c>
      <c r="B67" s="141">
        <v>10.15</v>
      </c>
      <c r="C67" s="49" t="s">
        <v>120</v>
      </c>
      <c r="D67" s="45" t="s">
        <v>114</v>
      </c>
      <c r="E67" s="69" t="s">
        <v>34</v>
      </c>
      <c r="F67" s="49"/>
      <c r="G67" s="49"/>
      <c r="H67" s="49"/>
    </row>
    <row r="68" spans="1:8" s="45" customFormat="1" ht="15" customHeight="1">
      <c r="A68" s="65">
        <v>42170</v>
      </c>
      <c r="B68" s="141">
        <v>407.33</v>
      </c>
      <c r="C68" s="49" t="s">
        <v>123</v>
      </c>
      <c r="D68" s="45" t="s">
        <v>71</v>
      </c>
      <c r="E68" s="69" t="s">
        <v>37</v>
      </c>
      <c r="F68" s="49"/>
      <c r="G68" s="49"/>
      <c r="H68" s="49"/>
    </row>
    <row r="69" spans="1:8" s="45" customFormat="1" ht="15" customHeight="1">
      <c r="A69" s="65">
        <v>42176</v>
      </c>
      <c r="B69" s="141">
        <v>593.33000000000004</v>
      </c>
      <c r="C69" s="49" t="s">
        <v>124</v>
      </c>
      <c r="D69" s="45" t="s">
        <v>110</v>
      </c>
      <c r="E69" s="69" t="s">
        <v>111</v>
      </c>
      <c r="F69" s="49"/>
      <c r="G69" s="49"/>
      <c r="H69" s="49"/>
    </row>
    <row r="70" spans="1:8" s="45" customFormat="1" ht="15" customHeight="1">
      <c r="A70" s="65"/>
      <c r="B70" s="141"/>
      <c r="C70" s="49"/>
      <c r="E70" s="69"/>
      <c r="F70" s="49"/>
      <c r="G70" s="49"/>
      <c r="H70" s="49"/>
    </row>
    <row r="71" spans="1:8" s="45" customFormat="1" ht="15" customHeight="1">
      <c r="A71" s="65"/>
      <c r="B71" s="141"/>
      <c r="D71" s="49"/>
      <c r="E71" s="69"/>
      <c r="F71" s="49"/>
      <c r="G71" s="49"/>
      <c r="H71" s="49"/>
    </row>
    <row r="72" spans="1:8" s="45" customFormat="1" ht="15" customHeight="1">
      <c r="A72" s="65"/>
      <c r="B72" s="141"/>
      <c r="C72" s="49"/>
      <c r="E72" s="69"/>
      <c r="F72" s="49"/>
      <c r="G72" s="49"/>
      <c r="H72" s="49"/>
    </row>
    <row r="73" spans="1:8" s="45" customFormat="1" ht="15" customHeight="1">
      <c r="A73" s="65"/>
      <c r="B73" s="141"/>
      <c r="C73" s="49"/>
      <c r="E73" s="69"/>
      <c r="F73" s="49"/>
      <c r="G73" s="49"/>
      <c r="H73" s="49"/>
    </row>
    <row r="74" spans="1:8" s="45" customFormat="1" ht="15" customHeight="1">
      <c r="A74" s="65"/>
      <c r="B74" s="141"/>
      <c r="C74" s="49"/>
      <c r="E74" s="69"/>
      <c r="F74" s="49"/>
      <c r="G74" s="49"/>
      <c r="H74" s="49"/>
    </row>
    <row r="75" spans="1:8" s="45" customFormat="1" ht="15" customHeight="1">
      <c r="A75" s="65"/>
      <c r="B75" s="79">
        <f ca="1">SUM(B44:B74)</f>
        <v>5368.92</v>
      </c>
      <c r="C75" s="49"/>
      <c r="E75" s="69"/>
      <c r="F75" s="49"/>
      <c r="G75" s="49"/>
      <c r="H75" s="49"/>
    </row>
    <row r="76" spans="1:8" s="10" customFormat="1" ht="46.5" customHeight="1">
      <c r="A76" s="83" t="s">
        <v>28</v>
      </c>
      <c r="B76" s="84">
        <f ca="1">SUM(B15+B27+B41+B75)</f>
        <v>16537.599999999999</v>
      </c>
      <c r="C76" s="85"/>
      <c r="D76" s="66"/>
      <c r="E76" s="124"/>
      <c r="F76" s="49"/>
      <c r="G76" s="49"/>
    </row>
    <row r="77" spans="1:8" s="8" customFormat="1" ht="15.75">
      <c r="A77" s="125"/>
      <c r="B77" s="62" t="s">
        <v>24</v>
      </c>
      <c r="C77" s="126"/>
      <c r="D77" s="126"/>
      <c r="E77" s="127"/>
      <c r="F77" s="49"/>
      <c r="G77" s="49"/>
      <c r="H77" s="10"/>
    </row>
    <row r="78" spans="1:8" s="8" customFormat="1" ht="15">
      <c r="A78" s="116"/>
      <c r="B78" s="45"/>
      <c r="C78" s="45"/>
      <c r="D78" s="45"/>
      <c r="E78" s="45"/>
      <c r="F78" s="49"/>
      <c r="G78" s="49"/>
      <c r="H78" s="10"/>
    </row>
    <row r="79" spans="1:8" s="8" customFormat="1" ht="15">
      <c r="A79" s="116" t="s">
        <v>25</v>
      </c>
      <c r="B79" s="58"/>
      <c r="C79" s="45"/>
      <c r="D79" s="45"/>
      <c r="E79" s="45"/>
      <c r="F79" s="49"/>
      <c r="G79" s="49"/>
      <c r="H79" s="10"/>
    </row>
    <row r="80" spans="1:8" s="8" customFormat="1" ht="15">
      <c r="A80" s="116"/>
      <c r="B80" s="45"/>
      <c r="C80" s="45"/>
      <c r="D80" s="45"/>
      <c r="E80" s="45"/>
      <c r="F80" s="49"/>
      <c r="G80" s="49"/>
      <c r="H80" s="10"/>
    </row>
    <row r="81" spans="1:8" s="8" customFormat="1" ht="15">
      <c r="A81" s="116"/>
      <c r="B81" s="45"/>
      <c r="C81" s="45"/>
      <c r="D81" s="45"/>
      <c r="E81" s="45"/>
      <c r="F81" s="49"/>
      <c r="G81" s="49"/>
      <c r="H81" s="10"/>
    </row>
    <row r="82" spans="1:8" s="8" customFormat="1" ht="15">
      <c r="A82" s="116"/>
      <c r="B82" s="45"/>
      <c r="C82" s="45"/>
      <c r="D82" s="45"/>
      <c r="E82" s="45"/>
      <c r="F82" s="49"/>
      <c r="G82" s="49"/>
      <c r="H82" s="10"/>
    </row>
    <row r="83" spans="1:8" s="8" customFormat="1" ht="15">
      <c r="A83" s="116"/>
      <c r="B83" s="134"/>
      <c r="C83" s="45"/>
      <c r="D83" s="45"/>
      <c r="E83" s="45"/>
      <c r="F83" s="49"/>
      <c r="G83" s="49"/>
      <c r="H83" s="10"/>
    </row>
    <row r="84" spans="1:8" s="8" customFormat="1" ht="15">
      <c r="A84" s="116"/>
      <c r="B84" s="45"/>
      <c r="C84" s="45"/>
      <c r="D84" s="45"/>
      <c r="E84" s="45"/>
      <c r="F84" s="49"/>
      <c r="G84" s="49"/>
      <c r="H84" s="10"/>
    </row>
    <row r="85" spans="1:8" s="8" customFormat="1" ht="15">
      <c r="A85" s="116"/>
      <c r="B85" s="58"/>
      <c r="C85" s="45"/>
      <c r="D85" s="45"/>
      <c r="E85" s="45"/>
      <c r="F85" s="49"/>
      <c r="G85" s="49"/>
      <c r="H85" s="10"/>
    </row>
    <row r="86" spans="1:8" s="8" customFormat="1" ht="15">
      <c r="A86" s="116"/>
      <c r="B86" s="45"/>
      <c r="C86" s="45"/>
      <c r="D86" s="45"/>
      <c r="E86" s="45"/>
      <c r="F86" s="49"/>
      <c r="G86" s="49"/>
      <c r="H86" s="10"/>
    </row>
    <row r="87" spans="1:8" ht="15">
      <c r="A87" s="43"/>
      <c r="B87" s="44"/>
      <c r="C87" s="44"/>
      <c r="D87" s="44"/>
      <c r="E87" s="44"/>
      <c r="F87" s="49"/>
      <c r="G87" s="49"/>
      <c r="H87" s="10"/>
    </row>
    <row r="88" spans="1:8" ht="15">
      <c r="B88" s="44"/>
      <c r="C88" s="44"/>
      <c r="D88" s="44"/>
      <c r="F88" s="10"/>
      <c r="G88" s="10"/>
      <c r="H88" s="10"/>
    </row>
    <row r="89" spans="1:8" ht="15">
      <c r="B89" s="44"/>
      <c r="C89" s="44"/>
      <c r="D89" s="44"/>
      <c r="F89" s="10"/>
      <c r="G89" s="10"/>
      <c r="H89" s="10"/>
    </row>
    <row r="90" spans="1:8" ht="15">
      <c r="B90" s="44"/>
      <c r="C90" s="44"/>
      <c r="D90" s="44"/>
      <c r="F90" s="10"/>
      <c r="G90" s="10"/>
      <c r="H90" s="10"/>
    </row>
    <row r="91" spans="1:8">
      <c r="F91" s="10"/>
      <c r="G91" s="10"/>
      <c r="H91" s="10"/>
    </row>
    <row r="92" spans="1:8">
      <c r="F92" s="10"/>
      <c r="G92" s="10"/>
      <c r="H92" s="10"/>
    </row>
    <row r="93" spans="1:8">
      <c r="F93" s="10"/>
      <c r="G93" s="10"/>
      <c r="H93" s="10"/>
    </row>
    <row r="94" spans="1:8">
      <c r="F94" s="10"/>
      <c r="G94" s="10"/>
      <c r="H94" s="10"/>
    </row>
    <row r="95" spans="1:8">
      <c r="F95" s="10"/>
      <c r="G95" s="10"/>
      <c r="H95" s="10"/>
    </row>
    <row r="96" spans="1:8">
      <c r="F96" s="10"/>
      <c r="G96" s="10"/>
      <c r="H96" s="10"/>
    </row>
    <row r="97" spans="6:8">
      <c r="F97" s="10"/>
      <c r="G97" s="10"/>
      <c r="H97" s="10"/>
    </row>
    <row r="98" spans="6:8">
      <c r="F98" s="10"/>
      <c r="G98" s="10"/>
      <c r="H98" s="10"/>
    </row>
    <row r="99" spans="6:8">
      <c r="F99" s="10"/>
      <c r="G99" s="10"/>
      <c r="H99" s="10"/>
    </row>
    <row r="100" spans="6:8">
      <c r="F100" s="10"/>
      <c r="G100" s="10"/>
      <c r="H100" s="10"/>
    </row>
    <row r="101" spans="6:8">
      <c r="F101" s="10"/>
      <c r="G101" s="10"/>
      <c r="H101" s="10"/>
    </row>
    <row r="102" spans="6:8">
      <c r="F102" s="10"/>
      <c r="G102" s="10"/>
      <c r="H102" s="10"/>
    </row>
    <row r="103" spans="6:8">
      <c r="F103" s="10"/>
      <c r="G103" s="10"/>
      <c r="H103" s="10"/>
    </row>
    <row r="104" spans="6:8">
      <c r="F104" s="10"/>
      <c r="G104" s="10"/>
      <c r="H104" s="10"/>
    </row>
    <row r="105" spans="6:8">
      <c r="F105" s="10"/>
      <c r="G105" s="10"/>
      <c r="H105" s="10"/>
    </row>
    <row r="106" spans="6:8">
      <c r="F106" s="10"/>
      <c r="G106" s="10"/>
      <c r="H106" s="10"/>
    </row>
    <row r="107" spans="6:8">
      <c r="F107" s="10"/>
      <c r="G107" s="10"/>
      <c r="H107" s="10"/>
    </row>
    <row r="108" spans="6:8">
      <c r="F108" s="10"/>
      <c r="G108" s="10"/>
      <c r="H108" s="10"/>
    </row>
    <row r="109" spans="6:8">
      <c r="F109" s="10"/>
      <c r="G109" s="10"/>
      <c r="H109" s="10"/>
    </row>
    <row r="110" spans="6:8">
      <c r="F110" s="10"/>
      <c r="G110" s="10"/>
      <c r="H110" s="10"/>
    </row>
    <row r="111" spans="6:8">
      <c r="F111" s="10"/>
      <c r="G111" s="10"/>
      <c r="H111" s="10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51181102362204722" bottom="0.31496062992125984" header="0.31496062992125984" footer="0.31496062992125984"/>
  <pageSetup paperSize="8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H45"/>
  <sheetViews>
    <sheetView zoomScale="80" zoomScaleNormal="80" workbookViewId="0"/>
  </sheetViews>
  <sheetFormatPr defaultColWidth="9.140625" defaultRowHeight="12.75"/>
  <cols>
    <col min="1" max="1" width="34.7109375" style="20" customWidth="1"/>
    <col min="2" max="2" width="30.85546875" style="20" customWidth="1"/>
    <col min="3" max="3" width="62.85546875" style="20" customWidth="1"/>
    <col min="4" max="4" width="45.140625" style="20" customWidth="1"/>
    <col min="5" max="5" width="44.7109375" style="20" customWidth="1"/>
    <col min="6" max="16384" width="9.140625" style="21"/>
  </cols>
  <sheetData>
    <row r="1" spans="1:8" s="20" customFormat="1" ht="36" customHeight="1">
      <c r="A1" s="117" t="s">
        <v>32</v>
      </c>
      <c r="B1" s="169"/>
      <c r="C1" s="170"/>
      <c r="D1" s="171"/>
      <c r="E1" s="172"/>
      <c r="F1" s="23"/>
    </row>
    <row r="2" spans="1:8" s="4" customFormat="1" ht="35.25" customHeight="1">
      <c r="A2" s="60" t="s">
        <v>33</v>
      </c>
      <c r="B2" s="173"/>
      <c r="C2" s="174" t="s">
        <v>48</v>
      </c>
      <c r="D2" s="175"/>
      <c r="E2" s="117"/>
      <c r="F2" s="48"/>
    </row>
    <row r="3" spans="1:8" s="18" customFormat="1" ht="35.25" customHeight="1">
      <c r="A3" s="208" t="s">
        <v>27</v>
      </c>
      <c r="B3" s="209"/>
      <c r="C3" s="209"/>
      <c r="D3" s="209"/>
      <c r="E3" s="210"/>
      <c r="F3" s="52"/>
    </row>
    <row r="4" spans="1:8" s="4" customFormat="1" ht="15.75">
      <c r="A4" s="32" t="s">
        <v>7</v>
      </c>
      <c r="B4" s="176" t="s">
        <v>1</v>
      </c>
      <c r="C4" s="6"/>
      <c r="D4" s="6"/>
      <c r="E4" s="24"/>
      <c r="F4" s="48"/>
    </row>
    <row r="5" spans="1:8" ht="15.75">
      <c r="A5" s="159" t="s">
        <v>2</v>
      </c>
      <c r="B5" s="62" t="s">
        <v>24</v>
      </c>
      <c r="C5" s="62" t="s">
        <v>8</v>
      </c>
      <c r="D5" s="62" t="s">
        <v>9</v>
      </c>
      <c r="E5" s="121" t="s">
        <v>4</v>
      </c>
      <c r="F5" s="50"/>
    </row>
    <row r="6" spans="1:8" ht="15">
      <c r="A6" s="65">
        <v>41971</v>
      </c>
      <c r="B6" s="177">
        <v>307.83999999999997</v>
      </c>
      <c r="C6" s="178" t="s">
        <v>49</v>
      </c>
      <c r="D6" s="45" t="s">
        <v>50</v>
      </c>
      <c r="E6" s="179" t="s">
        <v>34</v>
      </c>
      <c r="F6" s="50"/>
    </row>
    <row r="7" spans="1:8" s="44" customFormat="1" ht="15" customHeight="1">
      <c r="A7" s="142">
        <v>42052</v>
      </c>
      <c r="B7" s="180">
        <v>59</v>
      </c>
      <c r="C7" s="56" t="s">
        <v>62</v>
      </c>
      <c r="D7" s="45" t="s">
        <v>45</v>
      </c>
      <c r="E7" s="111" t="s">
        <v>34</v>
      </c>
      <c r="F7" s="56"/>
      <c r="G7" s="49"/>
      <c r="H7" s="49"/>
    </row>
    <row r="8" spans="1:8" s="44" customFormat="1" ht="15" customHeight="1">
      <c r="A8" s="152">
        <v>42061</v>
      </c>
      <c r="B8" s="181">
        <v>105.8</v>
      </c>
      <c r="C8" s="56" t="s">
        <v>65</v>
      </c>
      <c r="D8" s="45" t="s">
        <v>36</v>
      </c>
      <c r="E8" s="111" t="s">
        <v>37</v>
      </c>
      <c r="F8" s="56"/>
      <c r="G8" s="49"/>
      <c r="H8" s="49"/>
    </row>
    <row r="9" spans="1:8" ht="15">
      <c r="A9" s="152">
        <v>42110</v>
      </c>
      <c r="B9" s="181">
        <v>887.5</v>
      </c>
      <c r="C9" s="67" t="s">
        <v>81</v>
      </c>
      <c r="D9" s="45" t="s">
        <v>45</v>
      </c>
      <c r="E9" s="111" t="s">
        <v>34</v>
      </c>
      <c r="F9" s="50"/>
    </row>
    <row r="10" spans="1:8" ht="15">
      <c r="A10" s="65"/>
      <c r="B10" s="181"/>
      <c r="C10" s="67"/>
      <c r="D10" s="45"/>
      <c r="E10" s="111"/>
      <c r="F10" s="50"/>
    </row>
    <row r="11" spans="1:8" ht="15">
      <c r="A11" s="67"/>
      <c r="B11" s="67"/>
      <c r="C11" s="67"/>
      <c r="D11" s="45"/>
      <c r="E11" s="111"/>
      <c r="F11" s="50"/>
    </row>
    <row r="12" spans="1:8" ht="15">
      <c r="A12" s="67"/>
      <c r="B12" s="67"/>
      <c r="C12" s="67"/>
      <c r="D12" s="45"/>
      <c r="E12" s="111"/>
      <c r="F12" s="50"/>
    </row>
    <row r="13" spans="1:8" ht="15">
      <c r="A13" s="67"/>
      <c r="B13" s="67"/>
      <c r="C13" s="67"/>
      <c r="D13" s="45"/>
      <c r="E13" s="111"/>
      <c r="F13" s="50"/>
    </row>
    <row r="14" spans="1:8" ht="15">
      <c r="A14" s="67"/>
      <c r="B14" s="67"/>
      <c r="C14" s="67"/>
      <c r="D14" s="45"/>
      <c r="E14" s="111"/>
      <c r="F14" s="50"/>
    </row>
    <row r="15" spans="1:8" ht="15">
      <c r="A15" s="67"/>
      <c r="B15" s="56"/>
      <c r="C15" s="67"/>
      <c r="D15" s="45"/>
      <c r="E15" s="111"/>
      <c r="F15" s="50"/>
    </row>
    <row r="16" spans="1:8" ht="19.899999999999999" customHeight="1">
      <c r="A16" s="67"/>
      <c r="B16" s="67"/>
      <c r="C16" s="67"/>
      <c r="D16" s="45"/>
      <c r="E16" s="111"/>
      <c r="F16" s="50"/>
    </row>
    <row r="17" spans="1:6" ht="15" hidden="1">
      <c r="A17" s="67"/>
      <c r="B17" s="67"/>
      <c r="C17" s="67"/>
      <c r="D17" s="45"/>
      <c r="E17" s="111"/>
      <c r="F17" s="50"/>
    </row>
    <row r="18" spans="1:6" s="22" customFormat="1" ht="25.5" customHeight="1">
      <c r="A18" s="67"/>
      <c r="B18" s="204">
        <f>SUM(B6:B17)</f>
        <v>1360.1399999999999</v>
      </c>
      <c r="C18" s="168"/>
      <c r="D18" s="45"/>
      <c r="E18" s="111"/>
      <c r="F18" s="53"/>
    </row>
    <row r="19" spans="1:6" ht="15.75">
      <c r="A19" s="182" t="s">
        <v>7</v>
      </c>
      <c r="B19" s="182" t="s">
        <v>21</v>
      </c>
      <c r="C19" s="63"/>
      <c r="D19" s="68"/>
      <c r="E19" s="183"/>
      <c r="F19" s="50"/>
    </row>
    <row r="20" spans="1:6" ht="15.75">
      <c r="A20" s="184" t="s">
        <v>2</v>
      </c>
      <c r="B20" s="185" t="s">
        <v>24</v>
      </c>
      <c r="C20" s="159"/>
      <c r="D20" s="113"/>
      <c r="E20" s="186"/>
    </row>
    <row r="21" spans="1:6" ht="15" customHeight="1">
      <c r="A21" s="142">
        <v>41968</v>
      </c>
      <c r="B21" s="180">
        <v>69.39</v>
      </c>
      <c r="C21" s="56" t="s">
        <v>93</v>
      </c>
      <c r="D21" s="45" t="s">
        <v>51</v>
      </c>
      <c r="E21" s="111" t="s">
        <v>34</v>
      </c>
    </row>
    <row r="22" spans="1:6" ht="15" customHeight="1">
      <c r="A22" s="152">
        <v>41977</v>
      </c>
      <c r="B22" s="181">
        <v>77.12</v>
      </c>
      <c r="C22" s="56" t="s">
        <v>53</v>
      </c>
      <c r="D22" s="45" t="s">
        <v>52</v>
      </c>
      <c r="E22" s="111" t="s">
        <v>34</v>
      </c>
    </row>
    <row r="23" spans="1:6" ht="15" customHeight="1">
      <c r="A23" s="152">
        <v>42032</v>
      </c>
      <c r="B23" s="181">
        <v>138.6</v>
      </c>
      <c r="C23" s="56" t="s">
        <v>91</v>
      </c>
      <c r="D23" s="45" t="s">
        <v>36</v>
      </c>
      <c r="E23" s="111" t="s">
        <v>34</v>
      </c>
    </row>
    <row r="24" spans="1:6" ht="15" customHeight="1">
      <c r="A24" s="65">
        <v>42033</v>
      </c>
      <c r="B24" s="187">
        <v>166.18</v>
      </c>
      <c r="C24" s="56" t="s">
        <v>57</v>
      </c>
      <c r="D24" s="45" t="s">
        <v>36</v>
      </c>
      <c r="E24" s="111" t="s">
        <v>34</v>
      </c>
    </row>
    <row r="25" spans="1:6" s="55" customFormat="1" ht="15" customHeight="1">
      <c r="A25" s="188">
        <v>42045</v>
      </c>
      <c r="B25" s="187">
        <v>190.6</v>
      </c>
      <c r="C25" s="56" t="s">
        <v>58</v>
      </c>
      <c r="D25" s="45" t="s">
        <v>36</v>
      </c>
      <c r="E25" s="111" t="s">
        <v>34</v>
      </c>
      <c r="F25" s="70"/>
    </row>
    <row r="26" spans="1:6" s="55" customFormat="1" ht="15" customHeight="1">
      <c r="A26" s="188">
        <v>42086</v>
      </c>
      <c r="B26" s="189">
        <v>39.4</v>
      </c>
      <c r="C26" s="56" t="s">
        <v>66</v>
      </c>
      <c r="D26" s="45" t="s">
        <v>36</v>
      </c>
      <c r="E26" s="111" t="s">
        <v>34</v>
      </c>
      <c r="F26" s="70"/>
    </row>
    <row r="27" spans="1:6" s="55" customFormat="1" ht="15" customHeight="1">
      <c r="A27" s="188">
        <v>42083</v>
      </c>
      <c r="B27" s="189">
        <v>103</v>
      </c>
      <c r="C27" s="56" t="s">
        <v>65</v>
      </c>
      <c r="D27" s="45" t="s">
        <v>36</v>
      </c>
      <c r="E27" s="111" t="s">
        <v>34</v>
      </c>
      <c r="F27" s="70"/>
    </row>
    <row r="28" spans="1:6" s="55" customFormat="1" ht="15" customHeight="1">
      <c r="A28" s="188">
        <v>42087</v>
      </c>
      <c r="B28" s="189">
        <v>64.3</v>
      </c>
      <c r="C28" s="56" t="s">
        <v>63</v>
      </c>
      <c r="D28" s="49" t="s">
        <v>36</v>
      </c>
      <c r="E28" s="111" t="s">
        <v>34</v>
      </c>
      <c r="F28" s="70"/>
    </row>
    <row r="29" spans="1:6" s="55" customFormat="1" ht="15" customHeight="1">
      <c r="A29" s="188">
        <v>42088</v>
      </c>
      <c r="B29" s="187">
        <v>38.590000000000003</v>
      </c>
      <c r="C29" s="56" t="s">
        <v>64</v>
      </c>
      <c r="D29" s="45" t="s">
        <v>52</v>
      </c>
      <c r="E29" s="111" t="s">
        <v>34</v>
      </c>
      <c r="F29" s="70"/>
    </row>
    <row r="30" spans="1:6" ht="15" customHeight="1">
      <c r="A30" s="140">
        <v>42094</v>
      </c>
      <c r="B30" s="187">
        <v>232.7</v>
      </c>
      <c r="C30" s="56" t="s">
        <v>94</v>
      </c>
      <c r="D30" s="45" t="s">
        <v>42</v>
      </c>
      <c r="E30" s="111" t="s">
        <v>34</v>
      </c>
    </row>
    <row r="31" spans="1:6" s="55" customFormat="1" ht="15" customHeight="1">
      <c r="A31" s="188">
        <v>42111</v>
      </c>
      <c r="B31" s="187">
        <v>198.9</v>
      </c>
      <c r="C31" s="56" t="s">
        <v>78</v>
      </c>
      <c r="D31" s="45" t="s">
        <v>42</v>
      </c>
      <c r="E31" s="111" t="s">
        <v>34</v>
      </c>
      <c r="F31" s="70"/>
    </row>
    <row r="32" spans="1:6" s="55" customFormat="1" ht="15" customHeight="1">
      <c r="A32" s="188">
        <v>42123</v>
      </c>
      <c r="B32" s="187">
        <v>40.799999999999997</v>
      </c>
      <c r="C32" s="56" t="s">
        <v>103</v>
      </c>
      <c r="D32" s="45" t="s">
        <v>42</v>
      </c>
      <c r="E32" s="111" t="s">
        <v>34</v>
      </c>
      <c r="F32" s="70"/>
    </row>
    <row r="33" spans="1:6" s="55" customFormat="1" ht="15" customHeight="1">
      <c r="A33" s="188">
        <v>42169</v>
      </c>
      <c r="B33" s="187">
        <v>241.5</v>
      </c>
      <c r="C33" s="56" t="s">
        <v>109</v>
      </c>
      <c r="D33" s="45" t="s">
        <v>52</v>
      </c>
      <c r="E33" s="111" t="s">
        <v>34</v>
      </c>
      <c r="F33" s="70"/>
    </row>
    <row r="34" spans="1:6" s="55" customFormat="1" ht="15" customHeight="1">
      <c r="A34" s="188"/>
      <c r="B34" s="187"/>
      <c r="C34" s="56"/>
      <c r="D34" s="45"/>
      <c r="E34" s="111"/>
      <c r="F34" s="70"/>
    </row>
    <row r="35" spans="1:6" s="55" customFormat="1" ht="15" customHeight="1">
      <c r="A35" s="188"/>
      <c r="B35" s="190">
        <f>SUM(B21:B34)</f>
        <v>1601.08</v>
      </c>
      <c r="C35" s="56"/>
      <c r="D35" s="45"/>
      <c r="E35" s="191"/>
      <c r="F35" s="54"/>
    </row>
    <row r="36" spans="1:6" ht="31.5">
      <c r="A36" s="192" t="s">
        <v>30</v>
      </c>
      <c r="B36" s="193">
        <f>SUM(B18+B35)</f>
        <v>2961.22</v>
      </c>
      <c r="C36" s="194"/>
      <c r="D36" s="66"/>
      <c r="E36" s="195"/>
      <c r="F36" s="50"/>
    </row>
    <row r="37" spans="1:6" ht="15.75">
      <c r="A37" s="196"/>
      <c r="B37" s="62" t="s">
        <v>24</v>
      </c>
      <c r="C37" s="196"/>
      <c r="D37" s="126"/>
      <c r="E37" s="127"/>
      <c r="F37" s="50"/>
    </row>
    <row r="38" spans="1:6" ht="15">
      <c r="A38" s="45"/>
      <c r="B38" s="45"/>
      <c r="C38" s="45"/>
      <c r="D38" s="45"/>
      <c r="E38" s="45"/>
    </row>
    <row r="39" spans="1:6" ht="15">
      <c r="A39" s="116" t="s">
        <v>25</v>
      </c>
      <c r="B39" s="45"/>
      <c r="C39" s="45"/>
      <c r="D39" s="45"/>
      <c r="E39" s="45"/>
    </row>
    <row r="40" spans="1:6" ht="15">
      <c r="A40" s="45"/>
      <c r="B40" s="45"/>
      <c r="C40" s="45"/>
      <c r="D40" s="45"/>
      <c r="E40" s="45"/>
    </row>
    <row r="41" spans="1:6" ht="15">
      <c r="A41" s="45"/>
      <c r="B41" s="45"/>
      <c r="C41" s="45"/>
      <c r="D41" s="45"/>
      <c r="E41" s="45"/>
    </row>
    <row r="42" spans="1:6" ht="15">
      <c r="A42" s="45"/>
      <c r="B42" s="45"/>
      <c r="C42" s="45"/>
      <c r="D42" s="45"/>
      <c r="E42" s="45"/>
    </row>
    <row r="43" spans="1:6" ht="15">
      <c r="A43" s="45"/>
      <c r="B43" s="45"/>
      <c r="C43" s="45"/>
      <c r="D43" s="45"/>
      <c r="E43" s="45"/>
    </row>
    <row r="44" spans="1:6" ht="15">
      <c r="A44" s="45"/>
      <c r="B44" s="45"/>
      <c r="C44" s="45"/>
      <c r="D44" s="45"/>
      <c r="E44" s="45"/>
    </row>
    <row r="45" spans="1:6" ht="14.25">
      <c r="A45" s="59"/>
      <c r="B45" s="59"/>
      <c r="C45" s="59"/>
      <c r="D45" s="59"/>
      <c r="E45" s="59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6"/>
  <sheetViews>
    <sheetView zoomScale="80" zoomScaleNormal="80" workbookViewId="0"/>
  </sheetViews>
  <sheetFormatPr defaultColWidth="9.140625" defaultRowHeight="12.75"/>
  <cols>
    <col min="1" max="1" width="35.85546875" style="35" customWidth="1"/>
    <col min="2" max="2" width="34" style="35" customWidth="1"/>
    <col min="3" max="3" width="67.42578125" style="35" customWidth="1"/>
    <col min="4" max="4" width="27.140625" style="35" customWidth="1"/>
    <col min="5" max="5" width="12.28515625" style="35" customWidth="1"/>
    <col min="6" max="16384" width="9.140625" style="38"/>
  </cols>
  <sheetData>
    <row r="1" spans="1:5" ht="34.5" customHeight="1">
      <c r="A1" s="11" t="s">
        <v>32</v>
      </c>
      <c r="B1" s="3"/>
      <c r="C1" s="3"/>
      <c r="D1" s="3"/>
      <c r="E1" s="12"/>
    </row>
    <row r="2" spans="1:5" ht="30" customHeight="1">
      <c r="A2" s="40" t="s">
        <v>33</v>
      </c>
      <c r="B2" s="42"/>
      <c r="C2" s="41" t="s">
        <v>47</v>
      </c>
      <c r="D2" s="17"/>
      <c r="E2" s="19"/>
    </row>
    <row r="3" spans="1:5" ht="18">
      <c r="A3" s="211" t="s">
        <v>29</v>
      </c>
      <c r="B3" s="212"/>
      <c r="C3" s="212"/>
      <c r="D3" s="212"/>
      <c r="E3" s="213"/>
    </row>
    <row r="4" spans="1:5" ht="20.25" customHeight="1">
      <c r="A4" s="32" t="s">
        <v>14</v>
      </c>
      <c r="B4" s="6"/>
      <c r="C4" s="6"/>
      <c r="D4" s="6"/>
      <c r="E4" s="24"/>
    </row>
    <row r="5" spans="1:5" ht="19.5" customHeight="1">
      <c r="A5" s="25" t="s">
        <v>2</v>
      </c>
      <c r="B5" s="2" t="s">
        <v>15</v>
      </c>
      <c r="C5" s="2" t="s">
        <v>16</v>
      </c>
      <c r="D5" s="2" t="s">
        <v>17</v>
      </c>
      <c r="E5" s="13"/>
    </row>
    <row r="6" spans="1:5" ht="19.5" customHeight="1">
      <c r="A6" s="98"/>
      <c r="B6" s="4"/>
      <c r="C6" s="4"/>
      <c r="D6" s="108"/>
      <c r="E6" s="107"/>
    </row>
    <row r="7" spans="1:5" ht="14.25">
      <c r="A7" s="98"/>
      <c r="D7" s="106"/>
      <c r="E7" s="37"/>
    </row>
    <row r="8" spans="1:5" ht="14.25">
      <c r="A8" s="98"/>
      <c r="D8" s="106"/>
      <c r="E8" s="37"/>
    </row>
    <row r="9" spans="1:5" ht="14.25">
      <c r="A9" s="36"/>
      <c r="B9" s="59"/>
      <c r="E9" s="37"/>
    </row>
    <row r="10" spans="1:5">
      <c r="A10" s="36"/>
      <c r="E10" s="37"/>
    </row>
    <row r="11" spans="1:5">
      <c r="A11" s="36"/>
      <c r="E11" s="37"/>
    </row>
    <row r="12" spans="1:5">
      <c r="A12" s="36"/>
      <c r="E12" s="37"/>
    </row>
    <row r="13" spans="1:5">
      <c r="A13" s="36"/>
      <c r="E13" s="37"/>
    </row>
    <row r="14" spans="1:5" s="39" customFormat="1" ht="27" customHeight="1">
      <c r="A14" s="33" t="s">
        <v>18</v>
      </c>
      <c r="B14" s="7"/>
      <c r="C14" s="7"/>
      <c r="D14" s="7"/>
      <c r="E14" s="26"/>
    </row>
    <row r="15" spans="1:5">
      <c r="A15" s="25" t="s">
        <v>2</v>
      </c>
      <c r="B15" s="2" t="s">
        <v>15</v>
      </c>
      <c r="C15" s="2" t="s">
        <v>19</v>
      </c>
      <c r="D15" s="2" t="s">
        <v>20</v>
      </c>
      <c r="E15" s="13"/>
    </row>
    <row r="16" spans="1:5" ht="15" customHeight="1">
      <c r="A16" s="65">
        <v>42081</v>
      </c>
      <c r="B16" s="150" t="s">
        <v>104</v>
      </c>
      <c r="C16" s="150" t="s">
        <v>105</v>
      </c>
      <c r="D16" s="203">
        <v>120</v>
      </c>
      <c r="E16" s="114"/>
    </row>
    <row r="17" spans="1:5" ht="15" customHeight="1">
      <c r="A17" s="65">
        <v>42159</v>
      </c>
      <c r="B17" s="150" t="s">
        <v>87</v>
      </c>
      <c r="C17" s="150" t="s">
        <v>121</v>
      </c>
      <c r="D17" s="203">
        <v>120</v>
      </c>
      <c r="E17" s="114"/>
    </row>
    <row r="18" spans="1:5" ht="14.25">
      <c r="A18" s="98"/>
      <c r="B18" s="59"/>
      <c r="C18" s="59"/>
      <c r="D18" s="110"/>
      <c r="E18" s="104"/>
    </row>
    <row r="19" spans="1:5" ht="14.25">
      <c r="A19" s="101"/>
      <c r="B19" s="109"/>
      <c r="C19" s="59"/>
      <c r="D19" s="59"/>
      <c r="E19" s="104"/>
    </row>
    <row r="20" spans="1:5" ht="15.75">
      <c r="A20" s="46"/>
      <c r="B20" s="45"/>
      <c r="C20" s="45"/>
      <c r="D20" s="45"/>
      <c r="E20" s="47"/>
    </row>
    <row r="21" spans="1:5" ht="76.5">
      <c r="A21" s="36" t="s">
        <v>46</v>
      </c>
      <c r="E21" s="37"/>
    </row>
    <row r="22" spans="1:5">
      <c r="A22" s="36"/>
      <c r="E22" s="37"/>
    </row>
    <row r="23" spans="1:5" ht="45">
      <c r="A23" s="34" t="s">
        <v>31</v>
      </c>
      <c r="B23" s="27"/>
      <c r="C23" s="27"/>
      <c r="D23" s="51">
        <f>SUM(D16:D22)</f>
        <v>240</v>
      </c>
      <c r="E23" s="28"/>
    </row>
    <row r="24" spans="1:5">
      <c r="A24" s="29"/>
      <c r="B24" s="2" t="s">
        <v>24</v>
      </c>
      <c r="C24" s="30"/>
      <c r="D24" s="30"/>
      <c r="E24" s="31"/>
    </row>
    <row r="26" spans="1:5">
      <c r="A26" s="14" t="s">
        <v>25</v>
      </c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topLeftCell="C1" workbookViewId="0">
      <selection activeCell="C1" sqref="C1"/>
    </sheetView>
  </sheetViews>
  <sheetFormatPr defaultColWidth="9.140625" defaultRowHeight="12.75"/>
  <cols>
    <col min="1" max="1" width="39.140625" style="15" customWidth="1"/>
    <col min="2" max="2" width="52.28515625" style="15" customWidth="1"/>
    <col min="3" max="3" width="88" style="15" customWidth="1"/>
    <col min="4" max="4" width="18.28515625" style="15" customWidth="1"/>
    <col min="5" max="5" width="28.140625" style="15" customWidth="1"/>
    <col min="6" max="16384" width="9.140625" style="16"/>
  </cols>
  <sheetData>
    <row r="1" spans="1:6" ht="39.75" customHeight="1">
      <c r="A1" s="117" t="s">
        <v>32</v>
      </c>
      <c r="B1" s="87"/>
      <c r="C1" s="88"/>
      <c r="D1" s="89"/>
      <c r="E1" s="89"/>
    </row>
    <row r="2" spans="1:6" ht="29.25" customHeight="1">
      <c r="A2" s="60" t="s">
        <v>33</v>
      </c>
      <c r="B2" s="86"/>
      <c r="C2" s="61" t="s">
        <v>47</v>
      </c>
      <c r="D2" s="90"/>
      <c r="E2" s="91"/>
    </row>
    <row r="3" spans="1:6" ht="29.25" customHeight="1">
      <c r="A3" s="214" t="s">
        <v>10</v>
      </c>
      <c r="B3" s="215"/>
      <c r="C3" s="215"/>
      <c r="D3" s="215"/>
      <c r="E3" s="216"/>
    </row>
    <row r="4" spans="1:6" ht="39.75" customHeight="1">
      <c r="A4" s="92" t="s">
        <v>10</v>
      </c>
      <c r="B4" s="93" t="s">
        <v>1</v>
      </c>
      <c r="C4" s="94"/>
      <c r="D4" s="94"/>
      <c r="E4" s="95"/>
    </row>
    <row r="5" spans="1:6" ht="15">
      <c r="A5" s="96" t="s">
        <v>2</v>
      </c>
      <c r="B5" s="97" t="s">
        <v>3</v>
      </c>
      <c r="C5" s="97" t="s">
        <v>11</v>
      </c>
      <c r="D5" s="97"/>
      <c r="E5" s="90" t="s">
        <v>12</v>
      </c>
    </row>
    <row r="6" spans="1:6" ht="15">
      <c r="A6" s="65">
        <v>42059</v>
      </c>
      <c r="B6" s="156">
        <v>290</v>
      </c>
      <c r="C6" s="45" t="s">
        <v>61</v>
      </c>
      <c r="D6" s="99"/>
      <c r="E6" s="100" t="s">
        <v>34</v>
      </c>
    </row>
    <row r="7" spans="1:6" ht="15">
      <c r="A7" s="140">
        <v>42082</v>
      </c>
      <c r="B7" s="49">
        <v>442.75</v>
      </c>
      <c r="C7" s="45" t="s">
        <v>108</v>
      </c>
      <c r="D7" s="101"/>
      <c r="E7" s="100" t="s">
        <v>34</v>
      </c>
    </row>
    <row r="8" spans="1:6" ht="15">
      <c r="A8" s="67"/>
      <c r="B8" s="145"/>
      <c r="C8" s="45"/>
      <c r="D8" s="101"/>
      <c r="E8" s="100"/>
    </row>
    <row r="9" spans="1:6" ht="15">
      <c r="A9" s="67"/>
      <c r="B9" s="156">
        <f>SUM(B6:B8)</f>
        <v>732.75</v>
      </c>
      <c r="C9" s="45"/>
      <c r="D9" s="101"/>
      <c r="E9" s="100"/>
    </row>
    <row r="10" spans="1:6" ht="15.75">
      <c r="A10" s="32" t="s">
        <v>10</v>
      </c>
      <c r="B10" s="74" t="s">
        <v>5</v>
      </c>
      <c r="C10" s="6"/>
      <c r="D10" s="102"/>
      <c r="E10" s="103"/>
    </row>
    <row r="11" spans="1:6" ht="15" customHeight="1">
      <c r="A11" s="159" t="s">
        <v>2</v>
      </c>
      <c r="B11" s="64" t="s">
        <v>3</v>
      </c>
      <c r="C11" s="62"/>
      <c r="D11" s="96"/>
      <c r="E11" s="90"/>
    </row>
    <row r="12" spans="1:6" s="55" customFormat="1" ht="15" customHeight="1">
      <c r="A12" s="160">
        <v>42074</v>
      </c>
      <c r="B12" s="141">
        <v>2530</v>
      </c>
      <c r="C12" s="45" t="s">
        <v>54</v>
      </c>
      <c r="D12" s="89"/>
      <c r="E12" s="104" t="s">
        <v>34</v>
      </c>
      <c r="F12" s="54"/>
    </row>
    <row r="13" spans="1:6" ht="14.45" customHeight="1">
      <c r="A13" s="152">
        <v>42145</v>
      </c>
      <c r="B13" s="154">
        <v>705</v>
      </c>
      <c r="C13" s="116" t="s">
        <v>118</v>
      </c>
      <c r="D13" s="101"/>
      <c r="E13" s="100" t="s">
        <v>34</v>
      </c>
    </row>
    <row r="14" spans="1:6" ht="15" customHeight="1">
      <c r="A14" s="161"/>
      <c r="B14" s="162"/>
      <c r="C14" s="45"/>
      <c r="D14" s="100"/>
      <c r="E14" s="104"/>
      <c r="F14" s="50"/>
    </row>
    <row r="15" spans="1:6" ht="15" customHeight="1">
      <c r="A15" s="161"/>
      <c r="B15" s="162"/>
      <c r="C15" s="45"/>
      <c r="D15" s="100"/>
      <c r="E15" s="104"/>
      <c r="F15" s="50"/>
    </row>
    <row r="16" spans="1:6" ht="15" customHeight="1">
      <c r="A16" s="161"/>
      <c r="B16" s="162"/>
      <c r="C16" s="45"/>
      <c r="D16" s="100"/>
      <c r="E16" s="104"/>
      <c r="F16" s="50"/>
    </row>
    <row r="17" spans="1:6" ht="15" customHeight="1">
      <c r="A17" s="161"/>
      <c r="B17" s="154"/>
      <c r="C17" s="116"/>
      <c r="D17" s="100"/>
      <c r="E17" s="104"/>
      <c r="F17" s="50"/>
    </row>
    <row r="18" spans="1:6" ht="15" customHeight="1">
      <c r="A18" s="142"/>
      <c r="B18" s="163"/>
      <c r="C18" s="116"/>
      <c r="D18" s="100"/>
      <c r="E18" s="115"/>
      <c r="F18" s="50"/>
    </row>
    <row r="19" spans="1:6" ht="15" customHeight="1">
      <c r="A19" s="161"/>
      <c r="B19" s="154"/>
      <c r="C19" s="116"/>
      <c r="D19" s="100"/>
      <c r="E19" s="104"/>
      <c r="F19" s="50"/>
    </row>
    <row r="20" spans="1:6" ht="15" customHeight="1">
      <c r="A20" s="161"/>
      <c r="B20" s="164">
        <f>SUM(B12:B19)</f>
        <v>3235</v>
      </c>
      <c r="C20" s="45"/>
      <c r="D20" s="100"/>
      <c r="E20" s="104"/>
      <c r="F20" s="50"/>
    </row>
    <row r="21" spans="1:6" ht="31.5">
      <c r="A21" s="165" t="s">
        <v>13</v>
      </c>
      <c r="B21" s="166">
        <f>SUM(B9+B20)</f>
        <v>3967.75</v>
      </c>
      <c r="C21" s="167"/>
      <c r="D21" s="130"/>
      <c r="E21" s="128"/>
      <c r="F21" s="50"/>
    </row>
    <row r="22" spans="1:6" ht="15">
      <c r="A22" s="168"/>
      <c r="B22" s="146" t="s">
        <v>24</v>
      </c>
      <c r="C22" s="146"/>
      <c r="D22" s="105"/>
      <c r="E22" s="129"/>
      <c r="F22" s="50"/>
    </row>
    <row r="23" spans="1:6" s="21" customFormat="1" ht="15">
      <c r="A23" s="45"/>
      <c r="B23" s="45"/>
      <c r="C23" s="45"/>
      <c r="D23" s="45"/>
      <c r="E23" s="45"/>
    </row>
    <row r="24" spans="1:6" s="21" customFormat="1" ht="15">
      <c r="A24" s="116" t="s">
        <v>25</v>
      </c>
      <c r="B24" s="45"/>
      <c r="C24" s="45"/>
      <c r="D24" s="45"/>
      <c r="E24" s="45"/>
    </row>
    <row r="25" spans="1:6" s="21" customFormat="1" ht="15">
      <c r="A25" s="45"/>
      <c r="B25" s="45"/>
      <c r="C25" s="45"/>
      <c r="D25" s="45"/>
      <c r="E25" s="45"/>
    </row>
    <row r="26" spans="1:6" s="21" customFormat="1" ht="15">
      <c r="A26" s="45"/>
      <c r="B26" s="45"/>
      <c r="C26" s="45"/>
      <c r="D26" s="45"/>
      <c r="E26" s="45"/>
    </row>
    <row r="27" spans="1:6" s="21" customFormat="1" ht="15">
      <c r="A27" s="45"/>
      <c r="B27" s="45"/>
      <c r="C27" s="45"/>
      <c r="D27" s="45"/>
      <c r="E27" s="45"/>
    </row>
    <row r="28" spans="1:6" s="21" customFormat="1" ht="15">
      <c r="A28" s="45"/>
      <c r="B28" s="45"/>
      <c r="C28" s="45"/>
      <c r="D28" s="45"/>
      <c r="E28" s="45"/>
    </row>
    <row r="29" spans="1:6" s="21" customFormat="1" ht="15">
      <c r="A29" s="45"/>
      <c r="B29" s="45"/>
      <c r="C29" s="45"/>
      <c r="D29" s="45"/>
      <c r="E29" s="45"/>
    </row>
    <row r="30" spans="1:6" s="21" customFormat="1">
      <c r="A30" s="20"/>
      <c r="B30" s="20"/>
      <c r="C30" s="20"/>
      <c r="D30" s="20"/>
      <c r="E30" s="20"/>
    </row>
    <row r="31" spans="1:6" s="21" customFormat="1">
      <c r="A31" s="20"/>
      <c r="B31" s="20"/>
      <c r="C31" s="20"/>
      <c r="D31" s="20"/>
      <c r="E31" s="20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Daniel Van Woerkom</cp:lastModifiedBy>
  <cp:lastPrinted>2015-07-08T02:24:36Z</cp:lastPrinted>
  <dcterms:created xsi:type="dcterms:W3CDTF">2010-10-17T20:59:02Z</dcterms:created>
  <dcterms:modified xsi:type="dcterms:W3CDTF">2015-07-08T03:48:27Z</dcterms:modified>
</cp:coreProperties>
</file>