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provided'!$A$1:$E$36</definedName>
    <definedName name="_xlnm.Print_Area" localSheetId="3">Other!$A$1:$E$30</definedName>
    <definedName name="_xlnm.Print_Area" localSheetId="0">Travel!$A$1:$E$70</definedName>
  </definedNames>
  <calcPr calcId="125725"/>
</workbook>
</file>

<file path=xl/calcChain.xml><?xml version="1.0" encoding="utf-8"?>
<calcChain xmlns="http://schemas.openxmlformats.org/spreadsheetml/2006/main">
  <c r="B66" i="1"/>
  <c r="D23" i="4"/>
  <c r="B10" i="3"/>
  <c r="B31" i="2"/>
  <c r="B41" i="1"/>
  <c r="B27"/>
  <c r="B15"/>
  <c r="B18" i="2"/>
  <c r="B21" i="3"/>
  <c r="B22" s="1"/>
  <c r="B67" i="1" l="1"/>
  <c r="B32" i="2"/>
</calcChain>
</file>

<file path=xl/sharedStrings.xml><?xml version="1.0" encoding="utf-8"?>
<sst xmlns="http://schemas.openxmlformats.org/spreadsheetml/2006/main" count="285" uniqueCount="134">
  <si>
    <t>International Travel</t>
  </si>
  <si>
    <t>Credit Card expenses</t>
  </si>
  <si>
    <t>Date</t>
  </si>
  <si>
    <t>Amount (NZ$)</t>
  </si>
  <si>
    <t>Location/s</t>
  </si>
  <si>
    <t>non-Credit Card expenses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</si>
  <si>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</si>
  <si>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</si>
  <si>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</si>
  <si>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</si>
  <si>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</si>
  <si>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</si>
  <si>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</si>
  <si>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</si>
  <si>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</si>
  <si>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</si>
  <si>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</si>
  <si>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</si>
  <si>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</si>
  <si>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</si>
  <si>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</si>
  <si>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</si>
  <si>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</si>
  <si>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</si>
  <si>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</si>
  <si>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</si>
  <si>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</si>
  <si>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 xml:space="preserve">Hospitality provided </t>
  </si>
  <si>
    <t>Total travel expenses 
for the six months</t>
  </si>
  <si>
    <t>Gifts and hospitality*</t>
  </si>
  <si>
    <t>Total hospitality expenses 
for the six months</t>
  </si>
  <si>
    <t>Total hospitality and gifts received
for the six months</t>
  </si>
  <si>
    <t>Ministry of Transport</t>
  </si>
  <si>
    <t>Martin Matthews</t>
  </si>
  <si>
    <t>Wellington</t>
  </si>
  <si>
    <t>Credit Card Expenses</t>
  </si>
  <si>
    <t>1st July to 31st December 2014</t>
  </si>
  <si>
    <t>Period 1st July to 31st December 2014</t>
  </si>
  <si>
    <t>Meeting</t>
  </si>
  <si>
    <t>Local Government New Zealand Conference</t>
  </si>
  <si>
    <t>Chartered Institute of Logistics and Transport</t>
  </si>
  <si>
    <t>Subscription</t>
  </si>
  <si>
    <t>New Zealand Transport Agency</t>
  </si>
  <si>
    <t>Board Induction</t>
  </si>
  <si>
    <t>Intelligent Transport Systems 21st World Congress</t>
  </si>
  <si>
    <t>Registration</t>
  </si>
  <si>
    <t>Business Excellence Foundation</t>
  </si>
  <si>
    <t>Airport to Karori</t>
  </si>
  <si>
    <t>Accommodation in Detroit - 4 nights</t>
  </si>
  <si>
    <t>Meals in San Francisco on way to ITS Detroit</t>
  </si>
  <si>
    <t>Airfares to Detroit</t>
  </si>
  <si>
    <t>Coffee in San Francisco</t>
  </si>
  <si>
    <t>Taxi in Detroit</t>
  </si>
  <si>
    <t>Lunch in Detroit</t>
  </si>
  <si>
    <t>Airfares to Tasmania</t>
  </si>
  <si>
    <t>Christchurch</t>
  </si>
  <si>
    <t>Working lunch</t>
  </si>
  <si>
    <t>Catering and refreshments</t>
  </si>
  <si>
    <t>Accommodation San Francisco (1 night) on way to Detroit</t>
  </si>
  <si>
    <t>Accommodation returning from SCOTI (1 night)</t>
  </si>
  <si>
    <t>Christchurch Strategy Forum</t>
  </si>
  <si>
    <t>Airport's Association Conference</t>
  </si>
  <si>
    <t>Shuttle in Auckland (2)</t>
  </si>
  <si>
    <t>Auckland</t>
  </si>
  <si>
    <t>Standing Council on Transport and Infrastructure (SCOTI)</t>
  </si>
  <si>
    <t>Intelligent Transport Systems 21st World Congress (ITS)</t>
  </si>
  <si>
    <t>San Francisco</t>
  </si>
  <si>
    <t>Detroit</t>
  </si>
  <si>
    <t>Perth</t>
  </si>
  <si>
    <t>Tasmania</t>
  </si>
  <si>
    <t>New Zealand to Detroit</t>
  </si>
  <si>
    <t>Nelson</t>
  </si>
  <si>
    <t>Wellington to Auckland</t>
  </si>
  <si>
    <t>Wellington to Christchurch</t>
  </si>
  <si>
    <t>Wellington to Queenstown</t>
  </si>
  <si>
    <t>Airfares</t>
  </si>
  <si>
    <t xml:space="preserve">Airfares </t>
  </si>
  <si>
    <t xml:space="preserve">Taxi </t>
  </si>
  <si>
    <t xml:space="preserve">Rental car </t>
  </si>
  <si>
    <t xml:space="preserve">Accommodation </t>
  </si>
  <si>
    <t>Auckland Office</t>
  </si>
  <si>
    <t>Safer Summer Launch</t>
  </si>
  <si>
    <t>Meeting with Auckland Staff</t>
  </si>
  <si>
    <t xml:space="preserve">Taxis (2) Devonport </t>
  </si>
  <si>
    <t xml:space="preserve">Accommodation in Perth </t>
  </si>
  <si>
    <t>Intelligent Transport Systems 21st World Congress ( ITS)</t>
  </si>
  <si>
    <t>Catering, refreshments and venue hire</t>
  </si>
  <si>
    <t>Lunch meeting</t>
  </si>
  <si>
    <t>Catering and equipment hire</t>
  </si>
  <si>
    <t>Lunch</t>
  </si>
  <si>
    <t>Devonport, Auckland</t>
  </si>
  <si>
    <t>Parking at airport</t>
  </si>
  <si>
    <t xml:space="preserve">Return hotel to airport  </t>
  </si>
  <si>
    <t>City to airport</t>
  </si>
  <si>
    <t>Taxi Ministry to airport</t>
  </si>
  <si>
    <t>Taxi Karori to airport</t>
  </si>
  <si>
    <t>Accommodation Devonport</t>
  </si>
  <si>
    <t>Taxi  airport to hotel</t>
  </si>
  <si>
    <t xml:space="preserve">Airfares  </t>
  </si>
  <si>
    <t>Christchurch to Auckland</t>
  </si>
  <si>
    <t>Launceston, Tasmania</t>
  </si>
  <si>
    <t>Taxis in San Francisco on way to Detroit</t>
  </si>
  <si>
    <t>Taxi Auckland city to airport</t>
  </si>
  <si>
    <t>Taxi in Detroit airport to hotel</t>
  </si>
  <si>
    <t xml:space="preserve">Taxi airport to hotel </t>
  </si>
  <si>
    <t xml:space="preserve">Taxi hotel to airport </t>
  </si>
  <si>
    <t>Taxis (2) airport to hotel and return</t>
  </si>
  <si>
    <t>Taxi airport to city</t>
  </si>
  <si>
    <t>Taxi city to airport</t>
  </si>
  <si>
    <t>Papanui Christchurch</t>
  </si>
  <si>
    <t>Maritime New Zealand guest speaker Tokyo MOU</t>
  </si>
  <si>
    <t>Transport and Infrastructure Senior Officials Committee (TISOC)</t>
  </si>
  <si>
    <t>Airfares to Tasmania (flight change)</t>
  </si>
  <si>
    <t>Wgtn/Tasmania/Auckland/Napier</t>
  </si>
  <si>
    <t>Auckland Strategy Forum</t>
  </si>
  <si>
    <t xml:space="preserve">Business Excellence Foundation </t>
  </si>
  <si>
    <t>ITS Leadership Group meeting (Intelligent Transport Systems - ITS)</t>
  </si>
  <si>
    <t>Working lunch - 4 people (Strategy Project)</t>
  </si>
  <si>
    <t>Stakeholder engagement</t>
  </si>
  <si>
    <t>Australian Transport Commission delegation catering for 2 day visit</t>
  </si>
  <si>
    <t>Dinner</t>
  </si>
  <si>
    <t>Australian Transport Commission delegation</t>
  </si>
  <si>
    <t>Awards Dinner</t>
  </si>
  <si>
    <t>New Zealand Council for Infrastructure &amp; Development (4 people)</t>
  </si>
  <si>
    <t>Transport Sector Chairs meeting (5 people)</t>
  </si>
  <si>
    <t>Auckland Strategy Forum (30 people)</t>
  </si>
  <si>
    <t>Annual Crown Entity Board forum function (30 people)</t>
  </si>
  <si>
    <t>Energy Efficiency and Conservation Authority (4 people)</t>
  </si>
  <si>
    <t>Christchurch Strategy Forum (20)</t>
  </si>
  <si>
    <t>Wellington Strategy Forum (35 people)</t>
  </si>
  <si>
    <t>Working lunch - 3 people (CE's)</t>
  </si>
  <si>
    <t>Working lunch with Waikato Regional Council CE</t>
  </si>
  <si>
    <t>Breakfast meeting - with McConnell Dow representative</t>
  </si>
  <si>
    <t>* include items such as meals, tickets to events, gifts from overseas counterparts, travel or accommodation (including that accepted by immediate family members).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</si>
</sst>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4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0" fillId="5" borderId="3" xfId="0" applyFont="1" applyFill="1" applyBorder="1" applyAlignment="1"/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3" fillId="3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3" fillId="0" borderId="9" xfId="0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9" xfId="0" applyFont="1" applyBorder="1"/>
    <xf numFmtId="164" fontId="3" fillId="2" borderId="2" xfId="0" applyNumberFormat="1" applyFont="1" applyFill="1" applyBorder="1" applyAlignment="1"/>
    <xf numFmtId="0" fontId="3" fillId="0" borderId="9" xfId="0" applyFont="1" applyFill="1" applyBorder="1" applyAlignment="1">
      <alignment wrapText="1"/>
    </xf>
    <xf numFmtId="0" fontId="0" fillId="0" borderId="9" xfId="0" applyFont="1" applyFill="1" applyBorder="1"/>
    <xf numFmtId="0" fontId="8" fillId="0" borderId="9" xfId="0" applyFont="1" applyBorder="1"/>
    <xf numFmtId="0" fontId="8" fillId="0" borderId="0" xfId="0" applyFont="1"/>
    <xf numFmtId="0" fontId="8" fillId="0" borderId="9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3" fillId="0" borderId="12" xfId="0" applyFont="1" applyFill="1" applyBorder="1" applyAlignment="1">
      <alignment vertical="center" wrapText="1" readingOrder="1"/>
    </xf>
    <xf numFmtId="0" fontId="3" fillId="0" borderId="7" xfId="0" applyFont="1" applyFill="1" applyBorder="1" applyAlignment="1">
      <alignment vertical="center" wrapText="1" readingOrder="1"/>
    </xf>
    <xf numFmtId="0" fontId="3" fillId="0" borderId="2" xfId="0" applyFont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15" fontId="8" fillId="0" borderId="9" xfId="0" applyNumberFormat="1" applyFont="1" applyBorder="1" applyAlignment="1">
      <alignment horizontal="left" wrapText="1"/>
    </xf>
    <xf numFmtId="0" fontId="8" fillId="5" borderId="2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0" xfId="0" applyFont="1" applyBorder="1"/>
    <xf numFmtId="0" fontId="3" fillId="0" borderId="7" xfId="0" applyFont="1" applyBorder="1" applyAlignment="1">
      <alignment vertical="center" wrapText="1" readingOrder="1"/>
    </xf>
    <xf numFmtId="0" fontId="3" fillId="0" borderId="4" xfId="0" applyFont="1" applyBorder="1" applyAlignment="1">
      <alignment vertical="center" wrapText="1" readingOrder="1"/>
    </xf>
    <xf numFmtId="0" fontId="3" fillId="0" borderId="13" xfId="0" applyFont="1" applyFill="1" applyBorder="1" applyAlignment="1">
      <alignment vertical="center" wrapText="1" readingOrder="1"/>
    </xf>
    <xf numFmtId="0" fontId="3" fillId="4" borderId="9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2" fillId="4" borderId="0" xfId="0" applyFont="1" applyFill="1" applyBorder="1" applyAlignment="1">
      <alignment wrapText="1"/>
    </xf>
    <xf numFmtId="0" fontId="3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3" fillId="5" borderId="7" xfId="0" applyFont="1" applyFill="1" applyBorder="1" applyAlignment="1">
      <alignment wrapText="1"/>
    </xf>
    <xf numFmtId="7" fontId="3" fillId="2" borderId="2" xfId="0" applyNumberFormat="1" applyFont="1" applyFill="1" applyBorder="1" applyAlignment="1"/>
    <xf numFmtId="0" fontId="8" fillId="5" borderId="2" xfId="0" applyFont="1" applyFill="1" applyBorder="1" applyAlignment="1"/>
    <xf numFmtId="0" fontId="5" fillId="0" borderId="12" xfId="0" applyFont="1" applyBorder="1" applyAlignment="1">
      <alignment vertical="center" wrapText="1" readingOrder="1"/>
    </xf>
    <xf numFmtId="0" fontId="10" fillId="0" borderId="3" xfId="0" applyFont="1" applyBorder="1" applyAlignment="1">
      <alignment vertical="center" wrapText="1" readingOrder="1"/>
    </xf>
    <xf numFmtId="0" fontId="10" fillId="0" borderId="7" xfId="0" applyFont="1" applyBorder="1" applyAlignment="1">
      <alignment vertical="center" wrapText="1" readingOrder="1"/>
    </xf>
    <xf numFmtId="0" fontId="10" fillId="0" borderId="14" xfId="0" applyFont="1" applyBorder="1" applyAlignment="1">
      <alignment wrapText="1"/>
    </xf>
    <xf numFmtId="0" fontId="5" fillId="0" borderId="12" xfId="0" applyFont="1" applyFill="1" applyBorder="1" applyAlignment="1">
      <alignment vertical="center" wrapText="1" readingOrder="1"/>
    </xf>
    <xf numFmtId="0" fontId="5" fillId="0" borderId="7" xfId="0" applyFont="1" applyFill="1" applyBorder="1" applyAlignment="1">
      <alignment vertical="center" wrapText="1" readingOrder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4" borderId="4" xfId="0" applyFont="1" applyFill="1" applyBorder="1" applyAlignment="1">
      <alignment vertical="center" wrapText="1" readingOrder="1"/>
    </xf>
    <xf numFmtId="0" fontId="5" fillId="4" borderId="3" xfId="0" applyFont="1" applyFill="1" applyBorder="1" applyAlignment="1">
      <alignment vertical="center" wrapText="1" readingOrder="1"/>
    </xf>
    <xf numFmtId="0" fontId="5" fillId="4" borderId="3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2" xfId="0" applyFont="1" applyBorder="1" applyAlignment="1">
      <alignment wrapText="1"/>
    </xf>
    <xf numFmtId="15" fontId="10" fillId="0" borderId="9" xfId="0" applyNumberFormat="1" applyFont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14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15" fontId="13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Alignment="1">
      <alignment wrapText="1"/>
    </xf>
    <xf numFmtId="4" fontId="10" fillId="0" borderId="3" xfId="0" applyNumberFormat="1" applyFont="1" applyFill="1" applyBorder="1" applyAlignment="1">
      <alignment vertical="top" wrapText="1"/>
    </xf>
    <xf numFmtId="0" fontId="5" fillId="2" borderId="9" xfId="0" applyFont="1" applyFill="1" applyBorder="1" applyAlignment="1">
      <alignment vertical="center" wrapText="1" readingOrder="1"/>
    </xf>
    <xf numFmtId="44" fontId="5" fillId="2" borderId="0" xfId="0" applyNumberFormat="1" applyFont="1" applyFill="1" applyBorder="1" applyAlignment="1"/>
    <xf numFmtId="0" fontId="10" fillId="2" borderId="0" xfId="0" applyFont="1" applyFill="1" applyBorder="1" applyAlignment="1"/>
    <xf numFmtId="0" fontId="10" fillId="0" borderId="6" xfId="0" applyFont="1" applyBorder="1" applyAlignment="1">
      <alignment wrapText="1"/>
    </xf>
    <xf numFmtId="0" fontId="10" fillId="0" borderId="4" xfId="0" applyFont="1" applyBorder="1" applyAlignment="1">
      <alignment vertical="center" wrapText="1" readingOrder="1"/>
    </xf>
    <xf numFmtId="0" fontId="10" fillId="0" borderId="14" xfId="0" applyFont="1" applyBorder="1" applyAlignment="1">
      <alignment vertical="center" wrapText="1" readingOrder="1"/>
    </xf>
    <xf numFmtId="0" fontId="10" fillId="0" borderId="12" xfId="0" applyFont="1" applyBorder="1" applyAlignment="1">
      <alignment vertical="center" wrapText="1" readingOrder="1"/>
    </xf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2" fontId="10" fillId="0" borderId="4" xfId="0" applyNumberFormat="1" applyFont="1" applyFill="1" applyBorder="1" applyAlignment="1">
      <alignment wrapText="1"/>
    </xf>
    <xf numFmtId="15" fontId="10" fillId="0" borderId="9" xfId="0" applyNumberFormat="1" applyFont="1" applyBorder="1" applyAlignment="1">
      <alignment horizontal="left" vertical="top" wrapText="1"/>
    </xf>
    <xf numFmtId="2" fontId="10" fillId="0" borderId="15" xfId="0" applyNumberFormat="1" applyFont="1" applyFill="1" applyBorder="1" applyAlignment="1">
      <alignment wrapText="1"/>
    </xf>
    <xf numFmtId="0" fontId="10" fillId="0" borderId="9" xfId="0" applyFont="1" applyFill="1" applyBorder="1" applyAlignment="1">
      <alignment wrapText="1"/>
    </xf>
    <xf numFmtId="2" fontId="10" fillId="0" borderId="7" xfId="0" applyNumberFormat="1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5" fillId="3" borderId="7" xfId="0" applyFont="1" applyFill="1" applyBorder="1" applyAlignment="1">
      <alignment vertical="center" wrapText="1" readingOrder="1"/>
    </xf>
    <xf numFmtId="0" fontId="5" fillId="3" borderId="7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13" fillId="3" borderId="12" xfId="0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5" fillId="5" borderId="4" xfId="0" applyFont="1" applyFill="1" applyBorder="1" applyAlignment="1">
      <alignment horizontal="left" vertical="center" wrapText="1"/>
    </xf>
    <xf numFmtId="44" fontId="5" fillId="2" borderId="12" xfId="0" applyNumberFormat="1" applyFont="1" applyFill="1" applyBorder="1" applyAlignment="1"/>
    <xf numFmtId="0" fontId="10" fillId="5" borderId="7" xfId="0" applyFont="1" applyFill="1" applyBorder="1" applyAlignment="1"/>
    <xf numFmtId="0" fontId="10" fillId="5" borderId="2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7" xfId="0" applyFont="1" applyFill="1" applyBorder="1" applyAlignment="1">
      <alignment wrapText="1"/>
    </xf>
    <xf numFmtId="15" fontId="10" fillId="0" borderId="9" xfId="0" applyNumberFormat="1" applyFont="1" applyFill="1" applyBorder="1" applyAlignment="1">
      <alignment horizontal="left" wrapText="1"/>
    </xf>
    <xf numFmtId="4" fontId="10" fillId="0" borderId="15" xfId="0" applyNumberFormat="1" applyFont="1" applyFill="1" applyBorder="1" applyAlignment="1">
      <alignment wrapText="1"/>
    </xf>
    <xf numFmtId="4" fontId="10" fillId="0" borderId="9" xfId="0" applyNumberFormat="1" applyFont="1" applyFill="1" applyBorder="1" applyAlignment="1">
      <alignment wrapText="1"/>
    </xf>
    <xf numFmtId="4" fontId="10" fillId="0" borderId="12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6" fontId="6" fillId="0" borderId="0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6" fontId="1" fillId="0" borderId="0" xfId="0" applyNumberFormat="1" applyFont="1" applyBorder="1" applyAlignment="1">
      <alignment wrapText="1"/>
    </xf>
    <xf numFmtId="0" fontId="13" fillId="0" borderId="0" xfId="0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2" fontId="13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4" fontId="10" fillId="0" borderId="0" xfId="0" applyNumberFormat="1" applyFont="1" applyFill="1" applyBorder="1" applyAlignment="1">
      <alignment wrapText="1"/>
    </xf>
    <xf numFmtId="4" fontId="10" fillId="0" borderId="3" xfId="0" applyNumberFormat="1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2" fontId="10" fillId="0" borderId="0" xfId="0" applyNumberFormat="1" applyFont="1" applyFill="1" applyBorder="1" applyAlignment="1">
      <alignment wrapText="1"/>
    </xf>
    <xf numFmtId="2" fontId="10" fillId="0" borderId="3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2" fontId="10" fillId="0" borderId="9" xfId="0" applyNumberFormat="1" applyFont="1" applyFill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2" fontId="10" fillId="0" borderId="9" xfId="0" applyNumberFormat="1" applyFont="1" applyBorder="1" applyAlignment="1">
      <alignment wrapText="1"/>
    </xf>
    <xf numFmtId="0" fontId="10" fillId="0" borderId="6" xfId="0" applyFont="1" applyFill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3" fillId="0" borderId="12" xfId="0" applyFont="1" applyBorder="1" applyAlignment="1">
      <alignment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3" fillId="0" borderId="14" xfId="0" applyFont="1" applyBorder="1" applyAlignment="1">
      <alignment vertical="center" wrapText="1" readingOrder="1"/>
    </xf>
    <xf numFmtId="0" fontId="2" fillId="4" borderId="6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15" fontId="10" fillId="0" borderId="9" xfId="0" applyNumberFormat="1" applyFont="1" applyFill="1" applyBorder="1" applyAlignment="1">
      <alignment horizontal="left" vertical="top" wrapText="1"/>
    </xf>
    <xf numFmtId="15" fontId="13" fillId="0" borderId="9" xfId="0" applyNumberFormat="1" applyFont="1" applyBorder="1" applyAlignment="1">
      <alignment horizontal="left" vertical="top" wrapText="1"/>
    </xf>
    <xf numFmtId="0" fontId="13" fillId="0" borderId="6" xfId="0" applyFont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10" fillId="0" borderId="6" xfId="0" applyFont="1" applyFill="1" applyBorder="1" applyAlignment="1">
      <alignment wrapText="1"/>
    </xf>
    <xf numFmtId="15" fontId="13" fillId="0" borderId="9" xfId="0" applyNumberFormat="1" applyFont="1" applyBorder="1" applyAlignment="1">
      <alignment horizontal="left" wrapText="1"/>
    </xf>
    <xf numFmtId="0" fontId="8" fillId="5" borderId="8" xfId="0" applyFont="1" applyFill="1" applyBorder="1" applyAlignment="1">
      <alignment wrapText="1"/>
    </xf>
    <xf numFmtId="0" fontId="8" fillId="0" borderId="7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5" fillId="0" borderId="7" xfId="0" applyFont="1" applyBorder="1" applyAlignment="1">
      <alignment horizontal="left" vertical="center" wrapText="1"/>
    </xf>
    <xf numFmtId="15" fontId="13" fillId="0" borderId="9" xfId="0" applyNumberFormat="1" applyFont="1" applyFill="1" applyBorder="1" applyAlignment="1">
      <alignment horizontal="left" wrapText="1"/>
    </xf>
    <xf numFmtId="15" fontId="13" fillId="0" borderId="9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2" fontId="10" fillId="0" borderId="0" xfId="0" applyNumberFormat="1" applyFont="1" applyFill="1" applyBorder="1" applyAlignment="1">
      <alignment vertical="top" wrapText="1"/>
    </xf>
    <xf numFmtId="4" fontId="10" fillId="0" borderId="0" xfId="0" applyNumberFormat="1" applyFont="1" applyFill="1" applyBorder="1" applyAlignment="1">
      <alignment vertical="top" wrapText="1"/>
    </xf>
    <xf numFmtId="0" fontId="10" fillId="2" borderId="6" xfId="0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2" borderId="15" xfId="0" applyFont="1" applyFill="1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2" fillId="4" borderId="1" xfId="0" applyFont="1" applyFill="1" applyBorder="1" applyAlignment="1">
      <alignment wrapText="1"/>
    </xf>
    <xf numFmtId="15" fontId="10" fillId="0" borderId="4" xfId="0" applyNumberFormat="1" applyFont="1" applyFill="1" applyBorder="1" applyAlignment="1">
      <alignment horizontal="left" wrapText="1"/>
    </xf>
    <xf numFmtId="0" fontId="10" fillId="0" borderId="3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15" fontId="10" fillId="0" borderId="10" xfId="0" applyNumberFormat="1" applyFont="1" applyFill="1" applyBorder="1" applyAlignment="1">
      <alignment horizontal="left" vertical="top" wrapText="1"/>
    </xf>
    <xf numFmtId="4" fontId="10" fillId="0" borderId="2" xfId="0" applyNumberFormat="1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5" fillId="0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5" fillId="0" borderId="7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2"/>
  <sheetViews>
    <sheetView tabSelected="1" zoomScale="82" zoomScaleNormal="82" workbookViewId="0"/>
  </sheetViews>
  <sheetFormatPr defaultColWidth="9.140625" defaultRowHeight="12.75"/>
  <cols>
    <col min="1" max="1" width="41.7109375" style="9" customWidth="1"/>
    <col min="2" max="2" width="32.7109375" style="1" customWidth="1"/>
    <col min="3" max="3" width="74" style="1" customWidth="1"/>
    <col min="4" max="4" width="75.85546875" style="1" customWidth="1"/>
    <col min="5" max="5" width="49.7109375" style="1" customWidth="1"/>
    <col min="6" max="16384" width="9.140625" style="1"/>
  </cols>
  <sheetData>
    <row r="1" spans="1:8" s="4" customFormat="1" ht="28.5" customHeight="1">
      <c r="A1" s="173" t="s">
        <v>32</v>
      </c>
      <c r="B1" s="174"/>
      <c r="C1" s="73"/>
      <c r="D1" s="74"/>
      <c r="E1" s="175"/>
      <c r="F1" s="18"/>
      <c r="G1" s="17"/>
      <c r="H1" s="17"/>
    </row>
    <row r="2" spans="1:8" s="4" customFormat="1" ht="30" customHeight="1">
      <c r="A2" s="75" t="s">
        <v>33</v>
      </c>
      <c r="B2" s="62"/>
      <c r="C2" s="63" t="s">
        <v>36</v>
      </c>
      <c r="D2" s="63"/>
      <c r="E2" s="62"/>
      <c r="F2" s="18"/>
      <c r="G2" s="17"/>
      <c r="H2" s="17"/>
    </row>
    <row r="3" spans="1:8" s="4" customFormat="1" ht="35.25" customHeight="1">
      <c r="A3" s="206" t="s">
        <v>26</v>
      </c>
      <c r="B3" s="207"/>
      <c r="C3" s="207"/>
      <c r="D3" s="207"/>
      <c r="E3" s="208"/>
      <c r="F3" s="18"/>
      <c r="G3" s="17"/>
      <c r="H3" s="17"/>
    </row>
    <row r="4" spans="1:8" s="5" customFormat="1" ht="15.75">
      <c r="A4" s="76" t="s">
        <v>0</v>
      </c>
      <c r="B4" s="77" t="s">
        <v>1</v>
      </c>
      <c r="C4" s="78"/>
      <c r="D4" s="78"/>
      <c r="E4" s="176"/>
    </row>
    <row r="5" spans="1:8" s="4" customFormat="1" ht="15.75">
      <c r="A5" s="79" t="s">
        <v>2</v>
      </c>
      <c r="B5" s="64" t="s">
        <v>24</v>
      </c>
      <c r="C5" s="64" t="s">
        <v>23</v>
      </c>
      <c r="D5" s="64" t="s">
        <v>22</v>
      </c>
      <c r="E5" s="177" t="s">
        <v>4</v>
      </c>
      <c r="F5" s="18"/>
      <c r="G5" s="17"/>
      <c r="H5" s="17"/>
    </row>
    <row r="6" spans="1:8" s="44" customFormat="1" ht="16.899999999999999" customHeight="1">
      <c r="A6" s="200">
        <v>41888</v>
      </c>
      <c r="B6" s="159">
        <v>85.67</v>
      </c>
      <c r="C6" s="201" t="s">
        <v>65</v>
      </c>
      <c r="D6" s="202" t="s">
        <v>49</v>
      </c>
      <c r="E6" s="203" t="s">
        <v>66</v>
      </c>
      <c r="F6" s="49"/>
      <c r="G6" s="49"/>
      <c r="H6" s="49"/>
    </row>
    <row r="7" spans="1:8" s="45" customFormat="1" ht="15" customHeight="1">
      <c r="A7" s="146">
        <v>41888</v>
      </c>
      <c r="B7" s="158">
        <v>202.13</v>
      </c>
      <c r="C7" s="103" t="s">
        <v>65</v>
      </c>
      <c r="D7" s="59" t="s">
        <v>58</v>
      </c>
      <c r="E7" s="116" t="s">
        <v>66</v>
      </c>
      <c r="F7" s="49"/>
      <c r="G7" s="49"/>
      <c r="H7" s="49"/>
    </row>
    <row r="8" spans="1:8" s="45" customFormat="1" ht="15" customHeight="1">
      <c r="A8" s="146">
        <v>41889</v>
      </c>
      <c r="B8" s="158">
        <v>1500.78</v>
      </c>
      <c r="C8" s="103" t="s">
        <v>65</v>
      </c>
      <c r="D8" s="59" t="s">
        <v>48</v>
      </c>
      <c r="E8" s="116" t="s">
        <v>67</v>
      </c>
      <c r="F8" s="49"/>
      <c r="G8" s="49"/>
      <c r="H8" s="49"/>
    </row>
    <row r="9" spans="1:8" s="45" customFormat="1" ht="15" customHeight="1">
      <c r="A9" s="146">
        <v>41889</v>
      </c>
      <c r="B9" s="158">
        <v>81.38</v>
      </c>
      <c r="C9" s="103" t="s">
        <v>65</v>
      </c>
      <c r="D9" s="59" t="s">
        <v>103</v>
      </c>
      <c r="E9" s="116" t="s">
        <v>67</v>
      </c>
      <c r="F9" s="49"/>
      <c r="G9" s="49"/>
      <c r="H9" s="49"/>
    </row>
    <row r="10" spans="1:8" s="45" customFormat="1" ht="15" customHeight="1">
      <c r="A10" s="146">
        <v>41901</v>
      </c>
      <c r="B10" s="158">
        <v>317.52</v>
      </c>
      <c r="C10" s="59" t="s">
        <v>111</v>
      </c>
      <c r="D10" s="59" t="s">
        <v>84</v>
      </c>
      <c r="E10" s="116" t="s">
        <v>68</v>
      </c>
      <c r="F10" s="49"/>
      <c r="G10" s="49"/>
      <c r="H10" s="49"/>
    </row>
    <row r="11" spans="1:8" s="44" customFormat="1" ht="15" customHeight="1">
      <c r="A11" s="178">
        <v>41949</v>
      </c>
      <c r="B11" s="158">
        <v>43.04</v>
      </c>
      <c r="C11" s="59" t="s">
        <v>64</v>
      </c>
      <c r="D11" s="59" t="s">
        <v>104</v>
      </c>
      <c r="E11" s="116" t="s">
        <v>100</v>
      </c>
      <c r="F11" s="49"/>
      <c r="G11" s="49"/>
      <c r="H11" s="49"/>
    </row>
    <row r="12" spans="1:8" s="44" customFormat="1" ht="15" customHeight="1">
      <c r="A12" s="178">
        <v>41950</v>
      </c>
      <c r="B12" s="158">
        <v>14.86</v>
      </c>
      <c r="C12" s="59" t="s">
        <v>64</v>
      </c>
      <c r="D12" s="59" t="s">
        <v>89</v>
      </c>
      <c r="E12" s="116" t="s">
        <v>100</v>
      </c>
      <c r="F12" s="49"/>
      <c r="G12" s="49"/>
      <c r="H12" s="49"/>
    </row>
    <row r="13" spans="1:8" s="44" customFormat="1" ht="15" customHeight="1">
      <c r="A13" s="178">
        <v>41950</v>
      </c>
      <c r="B13" s="158">
        <v>42.62</v>
      </c>
      <c r="C13" s="59" t="s">
        <v>64</v>
      </c>
      <c r="D13" s="59" t="s">
        <v>105</v>
      </c>
      <c r="E13" s="116" t="s">
        <v>100</v>
      </c>
      <c r="F13" s="49"/>
      <c r="G13" s="49"/>
      <c r="H13" s="49"/>
    </row>
    <row r="14" spans="1:8" s="44" customFormat="1" ht="15" customHeight="1">
      <c r="A14" s="178">
        <v>41950</v>
      </c>
      <c r="B14" s="158">
        <v>165.12</v>
      </c>
      <c r="C14" s="59" t="s">
        <v>64</v>
      </c>
      <c r="D14" s="59" t="s">
        <v>79</v>
      </c>
      <c r="E14" s="116" t="s">
        <v>100</v>
      </c>
      <c r="F14" s="49"/>
      <c r="G14" s="49"/>
      <c r="H14" s="49"/>
    </row>
    <row r="15" spans="1:8" s="44" customFormat="1" ht="15" customHeight="1">
      <c r="A15" s="204"/>
      <c r="B15" s="205">
        <f>SUM(B6:B14)</f>
        <v>2453.12</v>
      </c>
      <c r="C15" s="150"/>
      <c r="D15" s="60"/>
      <c r="E15" s="196"/>
      <c r="F15" s="49"/>
      <c r="G15" s="49"/>
      <c r="H15" s="49"/>
    </row>
    <row r="16" spans="1:8" s="5" customFormat="1" ht="30" customHeight="1">
      <c r="A16" s="198" t="s">
        <v>0</v>
      </c>
      <c r="B16" s="198" t="s">
        <v>5</v>
      </c>
      <c r="C16" s="199"/>
      <c r="D16" s="199"/>
      <c r="E16" s="176"/>
    </row>
    <row r="17" spans="1:8" s="4" customFormat="1" ht="17.25" customHeight="1">
      <c r="A17" s="80" t="s">
        <v>2</v>
      </c>
      <c r="B17" s="64" t="s">
        <v>24</v>
      </c>
      <c r="C17" s="64"/>
      <c r="D17" s="64"/>
      <c r="E17" s="177"/>
      <c r="F17" s="18"/>
      <c r="G17" s="17"/>
      <c r="H17" s="17"/>
    </row>
    <row r="18" spans="1:8" s="4" customFormat="1" ht="15.75">
      <c r="A18" s="179">
        <v>41888</v>
      </c>
      <c r="B18" s="161">
        <v>11298.4</v>
      </c>
      <c r="C18" s="103" t="s">
        <v>85</v>
      </c>
      <c r="D18" s="154" t="s">
        <v>50</v>
      </c>
      <c r="E18" s="180" t="s">
        <v>70</v>
      </c>
      <c r="F18" s="18"/>
      <c r="G18" s="17"/>
      <c r="H18" s="17"/>
    </row>
    <row r="19" spans="1:8" s="44" customFormat="1" ht="15">
      <c r="A19" s="123">
        <v>41888</v>
      </c>
      <c r="B19" s="158">
        <v>61.58</v>
      </c>
      <c r="C19" s="103" t="s">
        <v>85</v>
      </c>
      <c r="D19" s="59" t="s">
        <v>101</v>
      </c>
      <c r="E19" s="116" t="s">
        <v>66</v>
      </c>
      <c r="F19" s="49"/>
      <c r="G19" s="49"/>
      <c r="H19" s="49"/>
    </row>
    <row r="20" spans="1:8" s="44" customFormat="1" ht="15">
      <c r="A20" s="123">
        <v>41888</v>
      </c>
      <c r="B20" s="158">
        <v>3.22</v>
      </c>
      <c r="C20" s="103" t="s">
        <v>85</v>
      </c>
      <c r="D20" s="59" t="s">
        <v>51</v>
      </c>
      <c r="E20" s="116" t="s">
        <v>66</v>
      </c>
      <c r="F20" s="49"/>
      <c r="G20" s="49"/>
      <c r="H20" s="49"/>
    </row>
    <row r="21" spans="1:8" s="44" customFormat="1" ht="15">
      <c r="A21" s="123">
        <v>41889</v>
      </c>
      <c r="B21" s="158">
        <v>54.94</v>
      </c>
      <c r="C21" s="103" t="s">
        <v>85</v>
      </c>
      <c r="D21" s="59" t="s">
        <v>52</v>
      </c>
      <c r="E21" s="116" t="s">
        <v>67</v>
      </c>
      <c r="F21" s="49"/>
      <c r="G21" s="49"/>
      <c r="H21" s="49"/>
    </row>
    <row r="22" spans="1:8" s="44" customFormat="1" ht="15">
      <c r="A22" s="123">
        <v>41889</v>
      </c>
      <c r="B22" s="158">
        <v>16.91</v>
      </c>
      <c r="C22" s="103" t="s">
        <v>85</v>
      </c>
      <c r="D22" s="59" t="s">
        <v>53</v>
      </c>
      <c r="E22" s="116" t="s">
        <v>67</v>
      </c>
      <c r="F22" s="49"/>
      <c r="G22" s="49"/>
      <c r="H22" s="49"/>
    </row>
    <row r="23" spans="1:8" s="44" customFormat="1" ht="15" customHeight="1">
      <c r="A23" s="123">
        <v>41900</v>
      </c>
      <c r="B23" s="158">
        <v>4030.9</v>
      </c>
      <c r="C23" s="59" t="s">
        <v>111</v>
      </c>
      <c r="D23" s="59" t="s">
        <v>76</v>
      </c>
      <c r="E23" s="116" t="s">
        <v>68</v>
      </c>
      <c r="F23" s="49"/>
      <c r="G23" s="49"/>
      <c r="H23" s="49"/>
    </row>
    <row r="24" spans="1:8" s="45" customFormat="1" ht="15" customHeight="1">
      <c r="A24" s="146">
        <v>41900</v>
      </c>
      <c r="B24" s="158">
        <v>123.56</v>
      </c>
      <c r="C24" s="59" t="s">
        <v>111</v>
      </c>
      <c r="D24" s="59" t="s">
        <v>106</v>
      </c>
      <c r="E24" s="116" t="s">
        <v>68</v>
      </c>
      <c r="F24" s="49"/>
      <c r="G24" s="49"/>
      <c r="H24" s="49"/>
    </row>
    <row r="25" spans="1:8" s="44" customFormat="1" ht="15" customHeight="1">
      <c r="A25" s="123">
        <v>41949</v>
      </c>
      <c r="B25" s="158">
        <v>101</v>
      </c>
      <c r="C25" s="59" t="s">
        <v>64</v>
      </c>
      <c r="D25" s="59" t="s">
        <v>112</v>
      </c>
      <c r="E25" s="116" t="s">
        <v>113</v>
      </c>
      <c r="F25" s="49"/>
      <c r="G25" s="49"/>
      <c r="H25" s="49"/>
    </row>
    <row r="26" spans="1:8" s="44" customFormat="1" ht="15" customHeight="1">
      <c r="A26" s="123">
        <v>41955</v>
      </c>
      <c r="B26" s="158">
        <v>1538.59</v>
      </c>
      <c r="C26" s="59" t="s">
        <v>64</v>
      </c>
      <c r="D26" s="59" t="s">
        <v>54</v>
      </c>
      <c r="E26" s="116" t="s">
        <v>69</v>
      </c>
      <c r="F26" s="49"/>
      <c r="G26" s="49"/>
      <c r="H26" s="49"/>
    </row>
    <row r="27" spans="1:8" s="44" customFormat="1" ht="15" customHeight="1">
      <c r="A27" s="123"/>
      <c r="B27" s="159">
        <f>SUM(B18:B26)</f>
        <v>17229.099999999999</v>
      </c>
      <c r="C27" s="59"/>
      <c r="D27" s="59"/>
      <c r="E27" s="116"/>
      <c r="F27" s="49"/>
      <c r="G27" s="49"/>
      <c r="H27" s="49"/>
    </row>
    <row r="28" spans="1:8" s="5" customFormat="1" ht="30" customHeight="1">
      <c r="A28" s="65" t="s">
        <v>6</v>
      </c>
      <c r="B28" s="70" t="s">
        <v>35</v>
      </c>
      <c r="C28" s="82"/>
      <c r="D28" s="82"/>
      <c r="E28" s="181"/>
    </row>
    <row r="29" spans="1:8" s="4" customFormat="1" ht="15.75">
      <c r="A29" s="167" t="s">
        <v>2</v>
      </c>
      <c r="B29" s="168" t="s">
        <v>24</v>
      </c>
      <c r="C29" s="168"/>
      <c r="D29" s="168"/>
      <c r="E29" s="182"/>
      <c r="F29" s="18"/>
      <c r="G29" s="17"/>
      <c r="H29" s="17"/>
    </row>
    <row r="30" spans="1:8" s="44" customFormat="1" ht="15" customHeight="1">
      <c r="A30" s="123">
        <v>41842</v>
      </c>
      <c r="B30" s="162">
        <v>29</v>
      </c>
      <c r="C30" s="154" t="s">
        <v>39</v>
      </c>
      <c r="D30" s="59" t="s">
        <v>91</v>
      </c>
      <c r="E30" s="116" t="s">
        <v>34</v>
      </c>
      <c r="F30" s="49"/>
      <c r="G30" s="49"/>
      <c r="H30" s="49"/>
    </row>
    <row r="31" spans="1:8" s="44" customFormat="1" ht="15" customHeight="1">
      <c r="A31" s="123">
        <v>41842</v>
      </c>
      <c r="B31" s="162">
        <v>25</v>
      </c>
      <c r="C31" s="154" t="s">
        <v>39</v>
      </c>
      <c r="D31" s="59" t="s">
        <v>108</v>
      </c>
      <c r="E31" s="116" t="s">
        <v>71</v>
      </c>
      <c r="F31" s="49"/>
      <c r="G31" s="49"/>
      <c r="H31" s="49"/>
    </row>
    <row r="32" spans="1:8" s="44" customFormat="1" ht="15" customHeight="1">
      <c r="A32" s="123">
        <v>41844</v>
      </c>
      <c r="B32" s="162">
        <v>54.9</v>
      </c>
      <c r="C32" s="103" t="s">
        <v>46</v>
      </c>
      <c r="D32" s="154" t="s">
        <v>83</v>
      </c>
      <c r="E32" s="116" t="s">
        <v>63</v>
      </c>
      <c r="F32" s="49"/>
      <c r="G32" s="49"/>
      <c r="H32" s="49"/>
    </row>
    <row r="33" spans="1:8" s="44" customFormat="1" ht="15" customHeight="1">
      <c r="A33" s="123">
        <v>41844</v>
      </c>
      <c r="B33" s="162">
        <v>160</v>
      </c>
      <c r="C33" s="103" t="s">
        <v>46</v>
      </c>
      <c r="D33" s="59" t="s">
        <v>96</v>
      </c>
      <c r="E33" s="116" t="s">
        <v>90</v>
      </c>
      <c r="F33" s="49"/>
      <c r="G33" s="49"/>
      <c r="H33" s="49"/>
    </row>
    <row r="34" spans="1:8" s="45" customFormat="1" ht="15" customHeight="1">
      <c r="A34" s="146">
        <v>41948</v>
      </c>
      <c r="B34" s="162">
        <v>77.599999999999994</v>
      </c>
      <c r="C34" s="59" t="s">
        <v>61</v>
      </c>
      <c r="D34" s="59" t="s">
        <v>97</v>
      </c>
      <c r="E34" s="183" t="s">
        <v>63</v>
      </c>
      <c r="F34" s="49"/>
      <c r="G34" s="49"/>
      <c r="H34" s="49"/>
    </row>
    <row r="35" spans="1:8" s="45" customFormat="1" ht="15" customHeight="1">
      <c r="A35" s="146">
        <v>41948</v>
      </c>
      <c r="B35" s="162">
        <v>32</v>
      </c>
      <c r="C35" s="59" t="s">
        <v>61</v>
      </c>
      <c r="D35" s="59" t="s">
        <v>91</v>
      </c>
      <c r="E35" s="116" t="s">
        <v>34</v>
      </c>
      <c r="F35" s="49"/>
      <c r="G35" s="49"/>
      <c r="H35" s="49"/>
    </row>
    <row r="36" spans="1:8" s="45" customFormat="1" ht="15" customHeight="1">
      <c r="A36" s="146">
        <v>41948</v>
      </c>
      <c r="B36" s="162">
        <v>83.4</v>
      </c>
      <c r="C36" s="59" t="s">
        <v>61</v>
      </c>
      <c r="D36" s="59" t="s">
        <v>108</v>
      </c>
      <c r="E36" s="116" t="s">
        <v>63</v>
      </c>
      <c r="F36" s="49"/>
      <c r="G36" s="49"/>
      <c r="H36" s="49"/>
    </row>
    <row r="37" spans="1:8" s="45" customFormat="1" ht="15" customHeight="1">
      <c r="A37" s="146">
        <v>41951</v>
      </c>
      <c r="B37" s="162">
        <v>32</v>
      </c>
      <c r="C37" s="59" t="s">
        <v>60</v>
      </c>
      <c r="D37" s="59" t="s">
        <v>91</v>
      </c>
      <c r="E37" s="116" t="s">
        <v>34</v>
      </c>
      <c r="F37" s="49"/>
      <c r="G37" s="49"/>
      <c r="H37" s="49"/>
    </row>
    <row r="38" spans="1:8" s="45" customFormat="1" ht="15" customHeight="1">
      <c r="A38" s="146">
        <v>41951</v>
      </c>
      <c r="B38" s="162">
        <v>43</v>
      </c>
      <c r="C38" s="59" t="s">
        <v>64</v>
      </c>
      <c r="D38" s="59" t="s">
        <v>92</v>
      </c>
      <c r="E38" s="116" t="s">
        <v>63</v>
      </c>
      <c r="F38" s="49"/>
      <c r="G38" s="49"/>
      <c r="H38" s="49"/>
    </row>
    <row r="39" spans="1:8" s="45" customFormat="1" ht="15" customHeight="1">
      <c r="A39" s="146">
        <v>41954</v>
      </c>
      <c r="B39" s="162">
        <v>93.6</v>
      </c>
      <c r="C39" s="103" t="s">
        <v>116</v>
      </c>
      <c r="D39" s="59" t="s">
        <v>62</v>
      </c>
      <c r="E39" s="116" t="s">
        <v>63</v>
      </c>
      <c r="F39" s="49"/>
      <c r="G39" s="49"/>
      <c r="H39" s="49"/>
    </row>
    <row r="40" spans="1:8" s="45" customFormat="1" ht="15" customHeight="1">
      <c r="A40" s="146">
        <v>41962</v>
      </c>
      <c r="B40" s="162">
        <v>93.6</v>
      </c>
      <c r="C40" s="59" t="s">
        <v>114</v>
      </c>
      <c r="D40" s="59" t="s">
        <v>107</v>
      </c>
      <c r="E40" s="116" t="s">
        <v>63</v>
      </c>
      <c r="F40" s="49"/>
      <c r="G40" s="49"/>
      <c r="H40" s="49"/>
    </row>
    <row r="41" spans="1:8" s="45" customFormat="1" ht="15" customHeight="1">
      <c r="A41" s="146"/>
      <c r="B41" s="163">
        <f>SUM(B30:B40)</f>
        <v>724.1</v>
      </c>
      <c r="C41" s="59"/>
      <c r="D41" s="59"/>
      <c r="E41" s="116"/>
      <c r="F41" s="49"/>
      <c r="G41" s="49"/>
      <c r="H41" s="49"/>
    </row>
    <row r="42" spans="1:8" s="5" customFormat="1" ht="30" customHeight="1">
      <c r="A42" s="65" t="s">
        <v>6</v>
      </c>
      <c r="B42" s="70" t="s">
        <v>5</v>
      </c>
      <c r="C42" s="83"/>
      <c r="D42" s="82"/>
      <c r="E42" s="181"/>
    </row>
    <row r="43" spans="1:8" s="4" customFormat="1" ht="15.75">
      <c r="A43" s="79" t="s">
        <v>2</v>
      </c>
      <c r="B43" s="66" t="s">
        <v>24</v>
      </c>
      <c r="C43" s="84"/>
      <c r="D43" s="64"/>
      <c r="E43" s="177"/>
      <c r="F43" s="18"/>
      <c r="G43" s="17"/>
      <c r="H43" s="17"/>
    </row>
    <row r="44" spans="1:8" s="4" customFormat="1" ht="15.75">
      <c r="A44" s="179">
        <v>41842</v>
      </c>
      <c r="B44" s="164">
        <v>33.799999999999997</v>
      </c>
      <c r="C44" s="154" t="s">
        <v>39</v>
      </c>
      <c r="D44" s="154" t="s">
        <v>107</v>
      </c>
      <c r="E44" s="180" t="s">
        <v>71</v>
      </c>
      <c r="F44" s="18"/>
      <c r="G44" s="17"/>
      <c r="H44" s="17"/>
    </row>
    <row r="45" spans="1:8" s="57" customFormat="1" ht="15" customHeight="1">
      <c r="A45" s="184">
        <v>41844</v>
      </c>
      <c r="B45" s="164">
        <v>564.20000000000005</v>
      </c>
      <c r="C45" s="59" t="s">
        <v>115</v>
      </c>
      <c r="D45" s="154" t="s">
        <v>76</v>
      </c>
      <c r="E45" s="180" t="s">
        <v>72</v>
      </c>
      <c r="F45" s="18"/>
      <c r="G45" s="18"/>
      <c r="H45" s="18"/>
    </row>
    <row r="46" spans="1:8" s="57" customFormat="1" ht="15" customHeight="1">
      <c r="A46" s="184">
        <v>41844</v>
      </c>
      <c r="B46" s="164">
        <v>98.93</v>
      </c>
      <c r="C46" s="59" t="s">
        <v>46</v>
      </c>
      <c r="D46" s="154" t="s">
        <v>78</v>
      </c>
      <c r="E46" s="180" t="s">
        <v>90</v>
      </c>
      <c r="F46" s="18"/>
      <c r="G46" s="18"/>
      <c r="H46" s="18"/>
    </row>
    <row r="47" spans="1:8" s="57" customFormat="1" ht="15" customHeight="1">
      <c r="A47" s="184">
        <v>41844</v>
      </c>
      <c r="B47" s="165">
        <v>20.09</v>
      </c>
      <c r="C47" s="59" t="s">
        <v>46</v>
      </c>
      <c r="D47" s="154" t="s">
        <v>77</v>
      </c>
      <c r="E47" s="180" t="s">
        <v>90</v>
      </c>
      <c r="F47" s="18"/>
      <c r="G47" s="18"/>
      <c r="H47" s="18"/>
    </row>
    <row r="48" spans="1:8" s="57" customFormat="1" ht="15" customHeight="1">
      <c r="A48" s="184">
        <v>41878</v>
      </c>
      <c r="B48" s="165">
        <v>462.61</v>
      </c>
      <c r="C48" s="59" t="s">
        <v>82</v>
      </c>
      <c r="D48" s="154" t="s">
        <v>76</v>
      </c>
      <c r="E48" s="180" t="s">
        <v>72</v>
      </c>
      <c r="F48" s="18"/>
      <c r="G48" s="18"/>
      <c r="H48" s="18"/>
    </row>
    <row r="49" spans="1:8" s="57" customFormat="1" ht="15" customHeight="1">
      <c r="A49" s="184">
        <v>41878</v>
      </c>
      <c r="B49" s="164">
        <v>82.3</v>
      </c>
      <c r="C49" s="103" t="s">
        <v>82</v>
      </c>
      <c r="D49" s="154" t="s">
        <v>93</v>
      </c>
      <c r="E49" s="180" t="s">
        <v>63</v>
      </c>
      <c r="F49" s="18"/>
      <c r="G49" s="18"/>
      <c r="H49" s="18"/>
    </row>
    <row r="50" spans="1:8" s="45" customFormat="1" ht="15" customHeight="1">
      <c r="A50" s="146">
        <v>41895</v>
      </c>
      <c r="B50" s="162">
        <v>46.12</v>
      </c>
      <c r="C50" s="59" t="s">
        <v>44</v>
      </c>
      <c r="D50" s="59" t="s">
        <v>47</v>
      </c>
      <c r="E50" s="116" t="s">
        <v>34</v>
      </c>
      <c r="F50" s="49"/>
      <c r="G50" s="49"/>
      <c r="H50" s="49"/>
    </row>
    <row r="51" spans="1:8" s="45" customFormat="1" ht="15" customHeight="1">
      <c r="A51" s="146">
        <v>41900</v>
      </c>
      <c r="B51" s="162">
        <v>35.42</v>
      </c>
      <c r="C51" s="59" t="s">
        <v>111</v>
      </c>
      <c r="D51" s="59" t="s">
        <v>94</v>
      </c>
      <c r="E51" s="116" t="s">
        <v>34</v>
      </c>
      <c r="F51" s="49"/>
      <c r="G51" s="49"/>
      <c r="H51" s="49"/>
    </row>
    <row r="52" spans="1:8" s="45" customFormat="1" ht="15" customHeight="1">
      <c r="A52" s="146">
        <v>41902</v>
      </c>
      <c r="B52" s="162">
        <v>46.12</v>
      </c>
      <c r="C52" s="59" t="s">
        <v>111</v>
      </c>
      <c r="D52" s="59" t="s">
        <v>47</v>
      </c>
      <c r="E52" s="116" t="s">
        <v>34</v>
      </c>
      <c r="F52" s="49"/>
      <c r="G52" s="49"/>
      <c r="H52" s="49"/>
    </row>
    <row r="53" spans="1:8" s="45" customFormat="1" ht="15" customHeight="1">
      <c r="A53" s="146">
        <v>41902</v>
      </c>
      <c r="B53" s="162">
        <v>172.68</v>
      </c>
      <c r="C53" s="103" t="s">
        <v>60</v>
      </c>
      <c r="D53" s="59" t="s">
        <v>75</v>
      </c>
      <c r="E53" s="116" t="s">
        <v>73</v>
      </c>
      <c r="F53" s="49"/>
      <c r="G53" s="49"/>
      <c r="H53" s="49"/>
    </row>
    <row r="54" spans="1:8" s="45" customFormat="1" ht="15" customHeight="1">
      <c r="A54" s="146">
        <v>41948</v>
      </c>
      <c r="B54" s="162">
        <v>250.29</v>
      </c>
      <c r="C54" s="103" t="s">
        <v>61</v>
      </c>
      <c r="D54" s="59" t="s">
        <v>76</v>
      </c>
      <c r="E54" s="116" t="s">
        <v>72</v>
      </c>
      <c r="F54" s="49"/>
      <c r="G54" s="49"/>
      <c r="H54" s="49"/>
    </row>
    <row r="55" spans="1:8" s="45" customFormat="1" ht="15" customHeight="1">
      <c r="A55" s="102">
        <v>41949</v>
      </c>
      <c r="B55" s="162">
        <v>148.5</v>
      </c>
      <c r="C55" s="59" t="s">
        <v>64</v>
      </c>
      <c r="D55" s="59" t="s">
        <v>59</v>
      </c>
      <c r="E55" s="116" t="s">
        <v>63</v>
      </c>
      <c r="F55" s="49"/>
      <c r="G55" s="49"/>
      <c r="H55" s="49"/>
    </row>
    <row r="56" spans="1:8" s="45" customFormat="1" ht="15" customHeight="1">
      <c r="A56" s="102">
        <v>41949</v>
      </c>
      <c r="B56" s="158">
        <v>38.659999999999997</v>
      </c>
      <c r="C56" s="59" t="s">
        <v>64</v>
      </c>
      <c r="D56" s="59" t="s">
        <v>95</v>
      </c>
      <c r="E56" s="116" t="s">
        <v>34</v>
      </c>
      <c r="F56" s="49"/>
      <c r="G56" s="49"/>
      <c r="H56" s="49"/>
    </row>
    <row r="57" spans="1:8" s="45" customFormat="1" ht="15" customHeight="1">
      <c r="A57" s="102">
        <v>41955</v>
      </c>
      <c r="B57" s="158">
        <v>38.880000000000003</v>
      </c>
      <c r="C57" s="103" t="s">
        <v>116</v>
      </c>
      <c r="D57" s="59" t="s">
        <v>95</v>
      </c>
      <c r="E57" s="116" t="s">
        <v>34</v>
      </c>
      <c r="F57" s="49"/>
      <c r="G57" s="49"/>
      <c r="H57" s="49"/>
    </row>
    <row r="58" spans="1:8" s="45" customFormat="1" ht="15" customHeight="1">
      <c r="A58" s="102">
        <v>41955</v>
      </c>
      <c r="B58" s="158">
        <v>258.24</v>
      </c>
      <c r="C58" s="103" t="s">
        <v>110</v>
      </c>
      <c r="D58" s="59" t="s">
        <v>76</v>
      </c>
      <c r="E58" s="116" t="s">
        <v>74</v>
      </c>
      <c r="F58" s="49"/>
      <c r="G58" s="49"/>
      <c r="H58" s="49"/>
    </row>
    <row r="59" spans="1:8" s="45" customFormat="1" ht="15" customHeight="1">
      <c r="A59" s="102">
        <v>41955</v>
      </c>
      <c r="B59" s="158">
        <v>268.86</v>
      </c>
      <c r="C59" s="103" t="s">
        <v>116</v>
      </c>
      <c r="D59" s="59" t="s">
        <v>75</v>
      </c>
      <c r="E59" s="116" t="s">
        <v>72</v>
      </c>
      <c r="F59" s="49"/>
      <c r="G59" s="49"/>
      <c r="H59" s="49"/>
    </row>
    <row r="60" spans="1:8" s="45" customFormat="1" ht="15" customHeight="1">
      <c r="A60" s="102">
        <v>41962</v>
      </c>
      <c r="B60" s="158">
        <v>77.760000000000005</v>
      </c>
      <c r="C60" s="59" t="s">
        <v>114</v>
      </c>
      <c r="D60" s="59" t="s">
        <v>102</v>
      </c>
      <c r="E60" s="116" t="s">
        <v>63</v>
      </c>
      <c r="F60" s="49"/>
      <c r="G60" s="49"/>
      <c r="H60" s="49"/>
    </row>
    <row r="61" spans="1:8" s="45" customFormat="1" ht="15" customHeight="1">
      <c r="A61" s="102">
        <v>41962</v>
      </c>
      <c r="B61" s="158">
        <v>354.13</v>
      </c>
      <c r="C61" s="59" t="s">
        <v>114</v>
      </c>
      <c r="D61" s="103" t="s">
        <v>98</v>
      </c>
      <c r="E61" s="116" t="s">
        <v>99</v>
      </c>
      <c r="F61" s="49"/>
      <c r="G61" s="49"/>
      <c r="H61" s="49"/>
    </row>
    <row r="62" spans="1:8" s="45" customFormat="1" ht="15" customHeight="1">
      <c r="A62" s="102">
        <v>41963</v>
      </c>
      <c r="B62" s="158">
        <v>139.43</v>
      </c>
      <c r="C62" s="103" t="s">
        <v>60</v>
      </c>
      <c r="D62" s="59" t="s">
        <v>76</v>
      </c>
      <c r="E62" s="116" t="s">
        <v>73</v>
      </c>
      <c r="F62" s="49"/>
      <c r="G62" s="49"/>
      <c r="H62" s="49"/>
    </row>
    <row r="63" spans="1:8" s="45" customFormat="1" ht="15" customHeight="1">
      <c r="A63" s="102">
        <v>41963</v>
      </c>
      <c r="B63" s="158">
        <v>24.62</v>
      </c>
      <c r="C63" s="103" t="s">
        <v>60</v>
      </c>
      <c r="D63" s="59" t="s">
        <v>77</v>
      </c>
      <c r="E63" s="116" t="s">
        <v>109</v>
      </c>
      <c r="F63" s="49"/>
      <c r="G63" s="49"/>
      <c r="H63" s="49"/>
    </row>
    <row r="64" spans="1:8" s="45" customFormat="1" ht="15" customHeight="1">
      <c r="A64" s="102">
        <v>41970</v>
      </c>
      <c r="B64" s="158">
        <v>500.35</v>
      </c>
      <c r="C64" s="103" t="s">
        <v>81</v>
      </c>
      <c r="D64" s="59" t="s">
        <v>76</v>
      </c>
      <c r="E64" s="116" t="s">
        <v>72</v>
      </c>
      <c r="F64" s="49"/>
      <c r="G64" s="49"/>
      <c r="H64" s="49"/>
    </row>
    <row r="65" spans="1:8" s="45" customFormat="1" ht="15" customHeight="1">
      <c r="A65" s="102">
        <v>41970</v>
      </c>
      <c r="B65" s="158">
        <v>29</v>
      </c>
      <c r="C65" s="103" t="s">
        <v>81</v>
      </c>
      <c r="D65" s="59" t="s">
        <v>91</v>
      </c>
      <c r="E65" s="116" t="s">
        <v>34</v>
      </c>
      <c r="F65" s="49"/>
      <c r="G65" s="49"/>
      <c r="H65" s="49"/>
    </row>
    <row r="66" spans="1:8" s="45" customFormat="1" ht="15" customHeight="1">
      <c r="A66" s="67"/>
      <c r="B66" s="81">
        <f>SUM(B44:B65)</f>
        <v>3690.9900000000002</v>
      </c>
      <c r="C66" s="49"/>
      <c r="E66" s="71"/>
      <c r="F66" s="49"/>
      <c r="G66" s="49"/>
      <c r="H66" s="49"/>
    </row>
    <row r="67" spans="1:8" s="10" customFormat="1" ht="46.5" customHeight="1">
      <c r="A67" s="85" t="s">
        <v>28</v>
      </c>
      <c r="B67" s="86">
        <f>SUM(B15+B27+B41+B66)</f>
        <v>24097.309999999998</v>
      </c>
      <c r="C67" s="87"/>
      <c r="D67" s="68"/>
      <c r="E67" s="185"/>
      <c r="F67" s="49"/>
    </row>
    <row r="68" spans="1:8" s="8" customFormat="1" ht="15.75">
      <c r="A68" s="186"/>
      <c r="B68" s="64" t="s">
        <v>24</v>
      </c>
      <c r="C68" s="187"/>
      <c r="D68" s="187"/>
      <c r="E68" s="188"/>
      <c r="F68" s="49"/>
      <c r="G68" s="10"/>
      <c r="H68" s="10"/>
    </row>
    <row r="69" spans="1:8" s="8" customFormat="1" ht="15">
      <c r="A69" s="172"/>
      <c r="B69" s="45"/>
      <c r="C69" s="45"/>
      <c r="D69" s="45"/>
      <c r="E69" s="45"/>
      <c r="F69" s="49"/>
      <c r="G69" s="10"/>
      <c r="H69" s="10"/>
    </row>
    <row r="70" spans="1:8" s="8" customFormat="1" ht="15">
      <c r="A70" s="172" t="s">
        <v>25</v>
      </c>
      <c r="B70" s="58"/>
      <c r="C70" s="45"/>
      <c r="D70" s="45"/>
      <c r="E70" s="45"/>
      <c r="F70" s="49"/>
      <c r="G70" s="10"/>
      <c r="H70" s="10"/>
    </row>
    <row r="71" spans="1:8" s="8" customFormat="1" ht="15">
      <c r="A71" s="172"/>
      <c r="B71" s="45"/>
      <c r="C71" s="45"/>
      <c r="D71" s="45"/>
      <c r="E71" s="45"/>
      <c r="F71" s="49"/>
      <c r="G71" s="10"/>
      <c r="H71" s="10"/>
    </row>
    <row r="72" spans="1:8" s="8" customFormat="1" ht="15">
      <c r="A72" s="172"/>
      <c r="B72" s="45"/>
      <c r="C72" s="45"/>
      <c r="D72" s="45"/>
      <c r="E72" s="45"/>
      <c r="F72" s="49"/>
      <c r="G72" s="10"/>
      <c r="H72" s="10"/>
    </row>
    <row r="73" spans="1:8" s="8" customFormat="1" ht="15">
      <c r="A73" s="172"/>
      <c r="B73" s="45"/>
      <c r="C73" s="45"/>
      <c r="D73" s="45"/>
      <c r="E73" s="45"/>
      <c r="F73" s="49"/>
      <c r="G73" s="10"/>
      <c r="H73" s="10"/>
    </row>
    <row r="74" spans="1:8" s="8" customFormat="1" ht="15">
      <c r="A74" s="172"/>
      <c r="B74" s="45"/>
      <c r="C74" s="45"/>
      <c r="D74" s="45"/>
      <c r="E74" s="45"/>
      <c r="F74" s="49"/>
      <c r="G74" s="10"/>
      <c r="H74" s="10"/>
    </row>
    <row r="75" spans="1:8" s="8" customFormat="1" ht="15">
      <c r="A75" s="172"/>
      <c r="B75" s="45"/>
      <c r="C75" s="45"/>
      <c r="D75" s="45"/>
      <c r="E75" s="45"/>
      <c r="F75" s="49"/>
      <c r="G75" s="10"/>
      <c r="H75" s="10"/>
    </row>
    <row r="76" spans="1:8" s="8" customFormat="1" ht="15">
      <c r="A76" s="172"/>
      <c r="B76" s="58"/>
      <c r="C76" s="45"/>
      <c r="D76" s="45"/>
      <c r="E76" s="45"/>
      <c r="F76" s="49"/>
      <c r="G76" s="10"/>
      <c r="H76" s="10"/>
    </row>
    <row r="77" spans="1:8" s="8" customFormat="1" ht="15">
      <c r="A77" s="172"/>
      <c r="B77" s="45"/>
      <c r="C77" s="45"/>
      <c r="D77" s="45"/>
      <c r="E77" s="45"/>
      <c r="F77" s="49"/>
      <c r="G77" s="10"/>
      <c r="H77" s="10"/>
    </row>
    <row r="78" spans="1:8" ht="15">
      <c r="A78" s="43"/>
      <c r="B78" s="44"/>
      <c r="C78" s="44"/>
      <c r="D78" s="44"/>
      <c r="E78" s="44"/>
      <c r="F78" s="49"/>
      <c r="G78" s="10"/>
      <c r="H78" s="10"/>
    </row>
    <row r="79" spans="1:8" ht="15">
      <c r="B79" s="44"/>
      <c r="C79" s="44"/>
      <c r="D79" s="44"/>
      <c r="F79" s="10"/>
      <c r="G79" s="10"/>
      <c r="H79" s="10"/>
    </row>
    <row r="80" spans="1:8" ht="15">
      <c r="B80" s="44"/>
      <c r="C80" s="44"/>
      <c r="D80" s="44"/>
      <c r="F80" s="10"/>
      <c r="G80" s="10"/>
      <c r="H80" s="10"/>
    </row>
    <row r="81" spans="2:8" ht="15">
      <c r="B81" s="44"/>
      <c r="C81" s="44"/>
      <c r="D81" s="44"/>
      <c r="F81" s="10"/>
      <c r="G81" s="10"/>
      <c r="H81" s="10"/>
    </row>
    <row r="82" spans="2:8">
      <c r="F82" s="10"/>
      <c r="G82" s="10"/>
      <c r="H82" s="10"/>
    </row>
    <row r="83" spans="2:8">
      <c r="F83" s="10"/>
      <c r="G83" s="10"/>
      <c r="H83" s="10"/>
    </row>
    <row r="84" spans="2:8">
      <c r="F84" s="10"/>
      <c r="G84" s="10"/>
      <c r="H84" s="10"/>
    </row>
    <row r="85" spans="2:8">
      <c r="F85" s="10"/>
      <c r="G85" s="10"/>
      <c r="H85" s="10"/>
    </row>
    <row r="86" spans="2:8">
      <c r="F86" s="10"/>
      <c r="G86" s="10"/>
      <c r="H86" s="10"/>
    </row>
    <row r="87" spans="2:8">
      <c r="F87" s="10"/>
      <c r="G87" s="10"/>
      <c r="H87" s="10"/>
    </row>
    <row r="88" spans="2:8">
      <c r="F88" s="10"/>
      <c r="G88" s="10"/>
      <c r="H88" s="10"/>
    </row>
    <row r="89" spans="2:8">
      <c r="F89" s="10"/>
      <c r="G89" s="10"/>
      <c r="H89" s="10"/>
    </row>
    <row r="90" spans="2:8">
      <c r="F90" s="10"/>
      <c r="G90" s="10"/>
      <c r="H90" s="10"/>
    </row>
    <row r="91" spans="2:8">
      <c r="F91" s="10"/>
      <c r="G91" s="10"/>
      <c r="H91" s="10"/>
    </row>
    <row r="92" spans="2:8">
      <c r="F92" s="10"/>
      <c r="G92" s="10"/>
      <c r="H92" s="10"/>
    </row>
    <row r="93" spans="2:8">
      <c r="F93" s="10"/>
      <c r="G93" s="10"/>
      <c r="H93" s="10"/>
    </row>
    <row r="94" spans="2:8">
      <c r="F94" s="10"/>
      <c r="G94" s="10"/>
      <c r="H94" s="10"/>
    </row>
    <row r="95" spans="2:8">
      <c r="F95" s="10"/>
      <c r="G95" s="10"/>
      <c r="H95" s="10"/>
    </row>
    <row r="96" spans="2:8">
      <c r="F96" s="10"/>
      <c r="G96" s="10"/>
      <c r="H96" s="10"/>
    </row>
    <row r="97" spans="6:8">
      <c r="F97" s="10"/>
      <c r="G97" s="10"/>
      <c r="H97" s="10"/>
    </row>
    <row r="98" spans="6:8">
      <c r="F98" s="10"/>
      <c r="G98" s="10"/>
      <c r="H98" s="10"/>
    </row>
    <row r="99" spans="6:8">
      <c r="F99" s="10"/>
      <c r="G99" s="10"/>
      <c r="H99" s="10"/>
    </row>
    <row r="100" spans="6:8">
      <c r="F100" s="10"/>
      <c r="G100" s="10"/>
      <c r="H100" s="10"/>
    </row>
    <row r="101" spans="6:8">
      <c r="F101" s="10"/>
      <c r="G101" s="10"/>
      <c r="H101" s="10"/>
    </row>
    <row r="102" spans="6:8">
      <c r="F102" s="10"/>
      <c r="G102" s="10"/>
      <c r="H102" s="10"/>
    </row>
  </sheetData>
  <sheetProtection password="E2EE" sheet="1" objects="1" scenarios="1"/>
  <mergeCells count="1">
    <mergeCell ref="A3:E3"/>
  </mergeCells>
  <printOptions gridLines="1"/>
  <pageMargins left="0.70866141732283472" right="0.70866141732283472" top="0.51181102362204722" bottom="0.31496062992125984" header="0.31496062992125984" footer="0.31496062992125984"/>
  <pageSetup paperSize="8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zoomScale="80" zoomScaleNormal="80" workbookViewId="0"/>
  </sheetViews>
  <sheetFormatPr defaultColWidth="9.140625" defaultRowHeight="12.75"/>
  <cols>
    <col min="1" max="1" width="34.7109375" style="20" customWidth="1"/>
    <col min="2" max="2" width="30.85546875" style="20" customWidth="1"/>
    <col min="3" max="3" width="62.85546875" style="20" customWidth="1"/>
    <col min="4" max="4" width="45.140625" style="20" customWidth="1"/>
    <col min="5" max="5" width="44.7109375" style="20" customWidth="1"/>
    <col min="6" max="16384" width="9.140625" style="21"/>
  </cols>
  <sheetData>
    <row r="1" spans="1:8" s="20" customFormat="1" ht="36" customHeight="1">
      <c r="A1" s="88" t="s">
        <v>32</v>
      </c>
      <c r="B1" s="89"/>
      <c r="C1" s="117"/>
      <c r="D1" s="118"/>
      <c r="E1" s="119"/>
      <c r="F1" s="23"/>
    </row>
    <row r="2" spans="1:8" s="4" customFormat="1" ht="35.25" customHeight="1">
      <c r="A2" s="92" t="s">
        <v>33</v>
      </c>
      <c r="B2" s="120"/>
      <c r="C2" s="189" t="s">
        <v>37</v>
      </c>
      <c r="D2" s="94"/>
      <c r="E2" s="88"/>
      <c r="F2" s="48"/>
    </row>
    <row r="3" spans="1:8" s="18" customFormat="1" ht="35.25" customHeight="1">
      <c r="A3" s="209" t="s">
        <v>27</v>
      </c>
      <c r="B3" s="210"/>
      <c r="C3" s="210"/>
      <c r="D3" s="210"/>
      <c r="E3" s="211"/>
      <c r="F3" s="52"/>
    </row>
    <row r="4" spans="1:8" s="4" customFormat="1" ht="15">
      <c r="A4" s="96" t="s">
        <v>7</v>
      </c>
      <c r="B4" s="97" t="s">
        <v>1</v>
      </c>
      <c r="C4" s="98"/>
      <c r="D4" s="98"/>
      <c r="E4" s="99"/>
      <c r="F4" s="48"/>
    </row>
    <row r="5" spans="1:8" ht="15">
      <c r="A5" s="100" t="s">
        <v>2</v>
      </c>
      <c r="B5" s="101" t="s">
        <v>24</v>
      </c>
      <c r="C5" s="101" t="s">
        <v>8</v>
      </c>
      <c r="D5" s="101" t="s">
        <v>9</v>
      </c>
      <c r="E5" s="121" t="s">
        <v>4</v>
      </c>
      <c r="F5" s="50"/>
    </row>
    <row r="6" spans="1:8" ht="14.25">
      <c r="A6" s="102">
        <v>41830</v>
      </c>
      <c r="B6" s="122">
        <v>108.1</v>
      </c>
      <c r="C6" s="104" t="s">
        <v>117</v>
      </c>
      <c r="D6" s="59" t="s">
        <v>56</v>
      </c>
      <c r="E6" s="91" t="s">
        <v>34</v>
      </c>
      <c r="F6" s="50"/>
    </row>
    <row r="7" spans="1:8" s="44" customFormat="1" ht="15" customHeight="1">
      <c r="A7" s="123">
        <v>41851</v>
      </c>
      <c r="B7" s="124">
        <v>35</v>
      </c>
      <c r="C7" s="125" t="s">
        <v>132</v>
      </c>
      <c r="D7" s="59" t="s">
        <v>118</v>
      </c>
      <c r="E7" s="105" t="s">
        <v>34</v>
      </c>
      <c r="F7" s="56"/>
      <c r="G7" s="49"/>
      <c r="H7" s="49"/>
    </row>
    <row r="8" spans="1:8" s="44" customFormat="1" ht="15" customHeight="1">
      <c r="A8" s="123">
        <v>41971</v>
      </c>
      <c r="B8" s="166">
        <v>28.3</v>
      </c>
      <c r="C8" s="125" t="s">
        <v>131</v>
      </c>
      <c r="D8" s="59" t="s">
        <v>118</v>
      </c>
      <c r="E8" s="105" t="s">
        <v>34</v>
      </c>
      <c r="F8" s="56"/>
      <c r="G8" s="49"/>
      <c r="H8" s="49"/>
    </row>
    <row r="9" spans="1:8" ht="14.25">
      <c r="A9" s="123">
        <v>41985</v>
      </c>
      <c r="B9" s="169">
        <v>66</v>
      </c>
      <c r="C9" s="106" t="s">
        <v>130</v>
      </c>
      <c r="D9" s="59" t="s">
        <v>118</v>
      </c>
      <c r="E9" s="105" t="s">
        <v>34</v>
      </c>
      <c r="F9" s="50"/>
    </row>
    <row r="10" spans="1:8" ht="14.25">
      <c r="A10" s="106"/>
      <c r="B10" s="106"/>
      <c r="C10" s="106"/>
      <c r="D10" s="59"/>
      <c r="E10" s="105"/>
      <c r="F10" s="50"/>
    </row>
    <row r="11" spans="1:8" ht="14.25">
      <c r="A11" s="106"/>
      <c r="B11" s="106"/>
      <c r="C11" s="106"/>
      <c r="D11" s="59"/>
      <c r="E11" s="105"/>
      <c r="F11" s="50"/>
    </row>
    <row r="12" spans="1:8" ht="15">
      <c r="A12" s="69"/>
      <c r="B12" s="69"/>
      <c r="C12" s="69"/>
      <c r="D12" s="45"/>
      <c r="E12" s="160"/>
      <c r="F12" s="50"/>
    </row>
    <row r="13" spans="1:8" ht="15">
      <c r="A13" s="69"/>
      <c r="B13" s="69"/>
      <c r="C13" s="69"/>
      <c r="D13" s="45"/>
      <c r="E13" s="160"/>
      <c r="F13" s="50"/>
    </row>
    <row r="14" spans="1:8" ht="15">
      <c r="A14" s="69"/>
      <c r="B14" s="69"/>
      <c r="C14" s="69"/>
      <c r="D14" s="45"/>
      <c r="E14" s="160"/>
      <c r="F14" s="50"/>
    </row>
    <row r="15" spans="1:8" ht="15">
      <c r="A15" s="69"/>
      <c r="B15" s="69"/>
      <c r="C15" s="69"/>
      <c r="D15" s="45"/>
      <c r="E15" s="160"/>
      <c r="F15" s="50"/>
    </row>
    <row r="16" spans="1:8" ht="19.899999999999999" customHeight="1">
      <c r="A16" s="106"/>
      <c r="B16" s="106"/>
      <c r="C16" s="106"/>
      <c r="D16" s="59"/>
      <c r="E16" s="105"/>
      <c r="F16" s="50"/>
    </row>
    <row r="17" spans="1:6" ht="14.25" hidden="1">
      <c r="A17" s="106"/>
      <c r="B17" s="106"/>
      <c r="C17" s="106"/>
      <c r="D17" s="59"/>
      <c r="E17" s="105"/>
      <c r="F17" s="50"/>
    </row>
    <row r="18" spans="1:6" s="22" customFormat="1" ht="25.5" customHeight="1">
      <c r="A18" s="106"/>
      <c r="B18" s="126">
        <f>SUM(B6:B17)</f>
        <v>237.4</v>
      </c>
      <c r="C18" s="127"/>
      <c r="D18" s="59"/>
      <c r="E18" s="105"/>
      <c r="F18" s="53"/>
    </row>
    <row r="19" spans="1:6" ht="15">
      <c r="A19" s="128" t="s">
        <v>7</v>
      </c>
      <c r="B19" s="128" t="s">
        <v>21</v>
      </c>
      <c r="C19" s="129"/>
      <c r="D19" s="130"/>
      <c r="E19" s="131"/>
      <c r="F19" s="50"/>
    </row>
    <row r="20" spans="1:6" ht="15">
      <c r="A20" s="132" t="s">
        <v>2</v>
      </c>
      <c r="B20" s="145" t="s">
        <v>24</v>
      </c>
      <c r="C20" s="100"/>
      <c r="D20" s="133"/>
      <c r="E20" s="134"/>
    </row>
    <row r="21" spans="1:6" ht="15" customHeight="1">
      <c r="A21" s="102">
        <v>41823</v>
      </c>
      <c r="B21" s="147">
        <v>567.96</v>
      </c>
      <c r="C21" s="135" t="s">
        <v>126</v>
      </c>
      <c r="D21" s="59" t="s">
        <v>57</v>
      </c>
      <c r="E21" s="105" t="s">
        <v>34</v>
      </c>
    </row>
    <row r="22" spans="1:6" ht="15" customHeight="1">
      <c r="A22" s="102">
        <v>41849</v>
      </c>
      <c r="B22" s="147">
        <v>402.93</v>
      </c>
      <c r="C22" s="106" t="s">
        <v>119</v>
      </c>
      <c r="D22" s="59" t="s">
        <v>38</v>
      </c>
      <c r="E22" s="105" t="s">
        <v>34</v>
      </c>
    </row>
    <row r="23" spans="1:6" ht="15" customHeight="1">
      <c r="A23" s="102">
        <v>41858</v>
      </c>
      <c r="B23" s="147">
        <v>32.9</v>
      </c>
      <c r="C23" s="125" t="s">
        <v>42</v>
      </c>
      <c r="D23" s="59" t="s">
        <v>43</v>
      </c>
      <c r="E23" s="105" t="s">
        <v>34</v>
      </c>
    </row>
    <row r="24" spans="1:6" s="55" customFormat="1" ht="15" customHeight="1">
      <c r="A24" s="110">
        <v>41934</v>
      </c>
      <c r="B24" s="147">
        <v>308.64999999999998</v>
      </c>
      <c r="C24" s="125" t="s">
        <v>124</v>
      </c>
      <c r="D24" s="59" t="s">
        <v>87</v>
      </c>
      <c r="E24" s="105" t="s">
        <v>34</v>
      </c>
      <c r="F24" s="72"/>
    </row>
    <row r="25" spans="1:6" s="55" customFormat="1" ht="15" customHeight="1">
      <c r="A25" s="110">
        <v>41947</v>
      </c>
      <c r="B25" s="147">
        <v>75</v>
      </c>
      <c r="C25" s="125" t="s">
        <v>123</v>
      </c>
      <c r="D25" s="59" t="s">
        <v>56</v>
      </c>
      <c r="E25" s="105" t="s">
        <v>34</v>
      </c>
      <c r="F25" s="72"/>
    </row>
    <row r="26" spans="1:6" s="55" customFormat="1" ht="15" customHeight="1">
      <c r="A26" s="110">
        <v>41960</v>
      </c>
      <c r="B26" s="148">
        <v>1046.5</v>
      </c>
      <c r="C26" s="111" t="s">
        <v>125</v>
      </c>
      <c r="D26" s="103" t="s">
        <v>88</v>
      </c>
      <c r="E26" s="105" t="s">
        <v>63</v>
      </c>
      <c r="F26" s="72"/>
    </row>
    <row r="27" spans="1:6" s="55" customFormat="1" ht="15" customHeight="1">
      <c r="A27" s="110">
        <v>41962</v>
      </c>
      <c r="B27" s="147">
        <v>755.22</v>
      </c>
      <c r="C27" s="125" t="s">
        <v>125</v>
      </c>
      <c r="D27" s="59" t="s">
        <v>57</v>
      </c>
      <c r="E27" s="105" t="s">
        <v>80</v>
      </c>
      <c r="F27" s="72"/>
    </row>
    <row r="28" spans="1:6" ht="15" customHeight="1">
      <c r="A28" s="146">
        <v>41963</v>
      </c>
      <c r="B28" s="147">
        <v>1459.58</v>
      </c>
      <c r="C28" s="125" t="s">
        <v>128</v>
      </c>
      <c r="D28" s="59" t="s">
        <v>86</v>
      </c>
      <c r="E28" s="105" t="s">
        <v>55</v>
      </c>
    </row>
    <row r="29" spans="1:6" s="55" customFormat="1" ht="15" customHeight="1">
      <c r="A29" s="110">
        <v>41964</v>
      </c>
      <c r="B29" s="147">
        <v>87.6</v>
      </c>
      <c r="C29" s="125" t="s">
        <v>127</v>
      </c>
      <c r="D29" s="59" t="s">
        <v>56</v>
      </c>
      <c r="E29" s="105" t="s">
        <v>34</v>
      </c>
      <c r="F29" s="72"/>
    </row>
    <row r="30" spans="1:6" s="55" customFormat="1" ht="15" customHeight="1">
      <c r="A30" s="110">
        <v>41968</v>
      </c>
      <c r="B30" s="147">
        <v>879.75</v>
      </c>
      <c r="C30" s="125" t="s">
        <v>129</v>
      </c>
      <c r="D30" s="59" t="s">
        <v>57</v>
      </c>
      <c r="E30" s="105" t="s">
        <v>34</v>
      </c>
      <c r="F30" s="72"/>
    </row>
    <row r="31" spans="1:6" s="55" customFormat="1" ht="15" customHeight="1">
      <c r="A31" s="110"/>
      <c r="B31" s="149">
        <f>SUM(B21:B30)</f>
        <v>5616.09</v>
      </c>
      <c r="C31" s="125"/>
      <c r="D31" s="59"/>
      <c r="E31" s="136"/>
      <c r="F31" s="54"/>
    </row>
    <row r="32" spans="1:6" ht="30">
      <c r="A32" s="137" t="s">
        <v>30</v>
      </c>
      <c r="B32" s="138">
        <f>SUM(B18+B31)</f>
        <v>5853.49</v>
      </c>
      <c r="C32" s="139"/>
      <c r="D32" s="140"/>
      <c r="E32" s="141"/>
      <c r="F32" s="50"/>
    </row>
    <row r="33" spans="1:6" ht="15">
      <c r="A33" s="142"/>
      <c r="B33" s="101" t="s">
        <v>24</v>
      </c>
      <c r="C33" s="142"/>
      <c r="D33" s="143"/>
      <c r="E33" s="144"/>
      <c r="F33" s="50"/>
    </row>
    <row r="34" spans="1:6" ht="14.25">
      <c r="A34" s="59"/>
      <c r="B34" s="59"/>
      <c r="C34" s="59"/>
      <c r="D34" s="59"/>
      <c r="E34" s="59"/>
    </row>
    <row r="35" spans="1:6" ht="14.25">
      <c r="A35" s="61" t="s">
        <v>25</v>
      </c>
      <c r="B35" s="59"/>
      <c r="C35" s="59"/>
      <c r="D35" s="59"/>
      <c r="E35" s="59"/>
    </row>
    <row r="36" spans="1:6" ht="14.25">
      <c r="A36" s="59"/>
      <c r="B36" s="59"/>
      <c r="C36" s="59"/>
      <c r="D36" s="59"/>
      <c r="E36" s="59"/>
    </row>
    <row r="37" spans="1:6" ht="14.25">
      <c r="A37" s="59"/>
      <c r="B37" s="59"/>
      <c r="C37" s="59"/>
      <c r="D37" s="59"/>
      <c r="E37" s="59"/>
    </row>
    <row r="38" spans="1:6" ht="14.25">
      <c r="A38" s="59"/>
      <c r="B38" s="59"/>
      <c r="C38" s="59"/>
      <c r="D38" s="59"/>
      <c r="E38" s="59"/>
    </row>
    <row r="39" spans="1:6" ht="14.25">
      <c r="A39" s="59"/>
      <c r="B39" s="59"/>
      <c r="C39" s="59"/>
      <c r="D39" s="59"/>
      <c r="E39" s="59"/>
    </row>
    <row r="40" spans="1:6" ht="14.25">
      <c r="A40" s="59"/>
      <c r="B40" s="59"/>
      <c r="C40" s="59"/>
      <c r="D40" s="59"/>
      <c r="E40" s="59"/>
    </row>
    <row r="41" spans="1:6" ht="14.25">
      <c r="A41" s="59"/>
      <c r="B41" s="59"/>
      <c r="C41" s="59"/>
      <c r="D41" s="59"/>
      <c r="E41" s="59"/>
    </row>
  </sheetData>
  <sheetProtection password="E2EE" sheet="1" objects="1" scenarios="1"/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zoomScale="80" zoomScaleNormal="80" workbookViewId="0"/>
  </sheetViews>
  <sheetFormatPr defaultColWidth="9.140625" defaultRowHeight="12.75"/>
  <cols>
    <col min="1" max="1" width="35.85546875" style="35" customWidth="1"/>
    <col min="2" max="2" width="35.140625" style="35" customWidth="1"/>
    <col min="3" max="3" width="67.42578125" style="35" customWidth="1"/>
    <col min="4" max="4" width="27.140625" style="35" customWidth="1"/>
    <col min="5" max="5" width="28.140625" style="35" customWidth="1"/>
    <col min="6" max="16384" width="9.140625" style="38"/>
  </cols>
  <sheetData>
    <row r="1" spans="1:5" ht="34.5" customHeight="1">
      <c r="A1" s="11" t="s">
        <v>32</v>
      </c>
      <c r="B1" s="3"/>
      <c r="C1" s="3"/>
      <c r="D1" s="3"/>
      <c r="E1" s="12"/>
    </row>
    <row r="2" spans="1:5" ht="30" customHeight="1">
      <c r="A2" s="40" t="s">
        <v>33</v>
      </c>
      <c r="B2" s="42"/>
      <c r="C2" s="41" t="s">
        <v>36</v>
      </c>
      <c r="D2" s="17"/>
      <c r="E2" s="19"/>
    </row>
    <row r="3" spans="1:5" ht="18">
      <c r="A3" s="212" t="s">
        <v>29</v>
      </c>
      <c r="B3" s="213"/>
      <c r="C3" s="213"/>
      <c r="D3" s="213"/>
      <c r="E3" s="214"/>
    </row>
    <row r="4" spans="1:5" ht="20.25" customHeight="1">
      <c r="A4" s="32" t="s">
        <v>14</v>
      </c>
      <c r="B4" s="6"/>
      <c r="C4" s="6"/>
      <c r="D4" s="6"/>
      <c r="E4" s="24"/>
    </row>
    <row r="5" spans="1:5" ht="19.5" customHeight="1">
      <c r="A5" s="25" t="s">
        <v>2</v>
      </c>
      <c r="B5" s="2" t="s">
        <v>15</v>
      </c>
      <c r="C5" s="2" t="s">
        <v>16</v>
      </c>
      <c r="D5" s="2" t="s">
        <v>17</v>
      </c>
      <c r="E5" s="13"/>
    </row>
    <row r="6" spans="1:5" ht="19.5" customHeight="1">
      <c r="A6" s="102"/>
      <c r="B6" s="4"/>
      <c r="C6" s="4"/>
      <c r="D6" s="153"/>
      <c r="E6" s="152"/>
    </row>
    <row r="7" spans="1:5" ht="14.25">
      <c r="A7" s="102"/>
      <c r="D7" s="151"/>
      <c r="E7" s="37"/>
    </row>
    <row r="8" spans="1:5" ht="14.25">
      <c r="A8" s="102"/>
      <c r="D8" s="151"/>
      <c r="E8" s="37"/>
    </row>
    <row r="9" spans="1:5" ht="14.25">
      <c r="A9" s="36"/>
      <c r="B9" s="59"/>
      <c r="E9" s="37"/>
    </row>
    <row r="10" spans="1:5">
      <c r="A10" s="36"/>
      <c r="E10" s="37"/>
    </row>
    <row r="11" spans="1:5">
      <c r="A11" s="36"/>
      <c r="E11" s="37"/>
    </row>
    <row r="12" spans="1:5">
      <c r="A12" s="36"/>
      <c r="E12" s="37"/>
    </row>
    <row r="13" spans="1:5">
      <c r="A13" s="36"/>
      <c r="E13" s="37"/>
    </row>
    <row r="14" spans="1:5" s="39" customFormat="1" ht="27" customHeight="1">
      <c r="A14" s="33" t="s">
        <v>18</v>
      </c>
      <c r="B14" s="7"/>
      <c r="C14" s="7"/>
      <c r="D14" s="7"/>
      <c r="E14" s="26"/>
    </row>
    <row r="15" spans="1:5">
      <c r="A15" s="25" t="s">
        <v>2</v>
      </c>
      <c r="B15" s="2" t="s">
        <v>15</v>
      </c>
      <c r="C15" s="2" t="s">
        <v>19</v>
      </c>
      <c r="D15" s="2" t="s">
        <v>20</v>
      </c>
      <c r="E15" s="13"/>
    </row>
    <row r="16" spans="1:5" ht="15" customHeight="1">
      <c r="A16" s="102">
        <v>41844</v>
      </c>
      <c r="B16" s="154" t="s">
        <v>120</v>
      </c>
      <c r="C16" s="154" t="s">
        <v>46</v>
      </c>
      <c r="D16" s="156">
        <v>100</v>
      </c>
      <c r="E16" s="170"/>
    </row>
    <row r="17" spans="1:5" ht="15" customHeight="1">
      <c r="A17" s="102">
        <v>41849</v>
      </c>
      <c r="B17" s="59" t="s">
        <v>120</v>
      </c>
      <c r="C17" s="59" t="s">
        <v>121</v>
      </c>
      <c r="D17" s="157">
        <v>150</v>
      </c>
      <c r="E17" s="171"/>
    </row>
    <row r="18" spans="1:5" ht="14.25">
      <c r="A18" s="102">
        <v>41927</v>
      </c>
      <c r="B18" s="59" t="s">
        <v>122</v>
      </c>
      <c r="C18" s="59" t="s">
        <v>40</v>
      </c>
      <c r="D18" s="157">
        <v>100</v>
      </c>
      <c r="E18" s="116"/>
    </row>
    <row r="19" spans="1:5" ht="14.25">
      <c r="A19" s="106"/>
      <c r="B19" s="155"/>
      <c r="C19" s="59"/>
      <c r="D19" s="59"/>
      <c r="E19" s="116"/>
    </row>
    <row r="20" spans="1:5" ht="15.75">
      <c r="A20" s="46"/>
      <c r="B20" s="45"/>
      <c r="C20" s="45"/>
      <c r="D20" s="45"/>
      <c r="E20" s="47"/>
    </row>
    <row r="21" spans="1:5" ht="76.5">
      <c r="A21" s="36" t="s">
        <v>133</v>
      </c>
      <c r="E21" s="37"/>
    </row>
    <row r="22" spans="1:5">
      <c r="A22" s="36"/>
      <c r="E22" s="37"/>
    </row>
    <row r="23" spans="1:5" ht="45">
      <c r="A23" s="34" t="s">
        <v>31</v>
      </c>
      <c r="B23" s="27"/>
      <c r="C23" s="27"/>
      <c r="D23" s="51">
        <f>SUM(D16:D22)</f>
        <v>350</v>
      </c>
      <c r="E23" s="28"/>
    </row>
    <row r="24" spans="1:5">
      <c r="A24" s="29"/>
      <c r="B24" s="2" t="s">
        <v>24</v>
      </c>
      <c r="C24" s="30"/>
      <c r="D24" s="30"/>
      <c r="E24" s="31"/>
    </row>
    <row r="26" spans="1:5">
      <c r="A26" s="14" t="s">
        <v>25</v>
      </c>
    </row>
  </sheetData>
  <sheetProtection password="E2EE" sheet="1" objects="1" scenarios="1"/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A56" sqref="A56"/>
    </sheetView>
  </sheetViews>
  <sheetFormatPr defaultColWidth="9.140625" defaultRowHeight="12.75"/>
  <cols>
    <col min="1" max="1" width="39.140625" style="15" customWidth="1"/>
    <col min="2" max="2" width="52.28515625" style="15" customWidth="1"/>
    <col min="3" max="3" width="79.7109375" style="15" customWidth="1"/>
    <col min="4" max="4" width="27.140625" style="15" customWidth="1"/>
    <col min="5" max="5" width="28.140625" style="15" customWidth="1"/>
    <col min="6" max="16384" width="9.140625" style="16"/>
  </cols>
  <sheetData>
    <row r="1" spans="1:6" ht="39.75" customHeight="1">
      <c r="A1" s="88" t="s">
        <v>32</v>
      </c>
      <c r="B1" s="89"/>
      <c r="C1" s="90"/>
      <c r="D1" s="91"/>
      <c r="E1" s="91"/>
    </row>
    <row r="2" spans="1:6" ht="29.25" customHeight="1">
      <c r="A2" s="92" t="s">
        <v>33</v>
      </c>
      <c r="B2" s="88"/>
      <c r="C2" s="93" t="s">
        <v>36</v>
      </c>
      <c r="D2" s="94"/>
      <c r="E2" s="95"/>
    </row>
    <row r="3" spans="1:6" ht="29.25" customHeight="1">
      <c r="A3" s="215" t="s">
        <v>10</v>
      </c>
      <c r="B3" s="210"/>
      <c r="C3" s="210"/>
      <c r="D3" s="210"/>
      <c r="E3" s="211"/>
    </row>
    <row r="4" spans="1:6" ht="39.75" customHeight="1">
      <c r="A4" s="96" t="s">
        <v>10</v>
      </c>
      <c r="B4" s="97" t="s">
        <v>1</v>
      </c>
      <c r="C4" s="98"/>
      <c r="D4" s="98"/>
      <c r="E4" s="99"/>
    </row>
    <row r="5" spans="1:6" ht="15">
      <c r="A5" s="100" t="s">
        <v>2</v>
      </c>
      <c r="B5" s="101" t="s">
        <v>3</v>
      </c>
      <c r="C5" s="101" t="s">
        <v>11</v>
      </c>
      <c r="D5" s="101"/>
      <c r="E5" s="94" t="s">
        <v>12</v>
      </c>
    </row>
    <row r="6" spans="1:6" ht="14.25">
      <c r="A6" s="102">
        <v>41870</v>
      </c>
      <c r="B6" s="103">
        <v>2072.16</v>
      </c>
      <c r="C6" s="59" t="s">
        <v>44</v>
      </c>
      <c r="D6" s="104" t="s">
        <v>45</v>
      </c>
      <c r="E6" s="105" t="s">
        <v>67</v>
      </c>
    </row>
    <row r="7" spans="1:6" ht="14.25">
      <c r="A7" s="106"/>
      <c r="B7" s="103"/>
      <c r="C7" s="59"/>
      <c r="D7" s="106"/>
      <c r="E7" s="105"/>
    </row>
    <row r="8" spans="1:6" ht="14.25">
      <c r="A8" s="106"/>
      <c r="B8" s="103"/>
      <c r="C8" s="59"/>
      <c r="D8" s="106"/>
      <c r="E8" s="105"/>
    </row>
    <row r="9" spans="1:6" ht="14.25">
      <c r="A9" s="106"/>
      <c r="B9" s="150"/>
      <c r="C9" s="59"/>
      <c r="D9" s="106"/>
      <c r="E9" s="105"/>
    </row>
    <row r="10" spans="1:6" ht="14.25">
      <c r="A10" s="106"/>
      <c r="B10" s="103">
        <f>SUM(B6:B9)</f>
        <v>2072.16</v>
      </c>
      <c r="C10" s="59"/>
      <c r="D10" s="106"/>
      <c r="E10" s="105"/>
    </row>
    <row r="11" spans="1:6" ht="15.75">
      <c r="A11" s="96" t="s">
        <v>10</v>
      </c>
      <c r="B11" s="76" t="s">
        <v>5</v>
      </c>
      <c r="C11" s="98"/>
      <c r="D11" s="107"/>
      <c r="E11" s="108"/>
    </row>
    <row r="12" spans="1:6" ht="15" customHeight="1">
      <c r="A12" s="100" t="s">
        <v>2</v>
      </c>
      <c r="B12" s="109" t="s">
        <v>3</v>
      </c>
      <c r="C12" s="101"/>
      <c r="D12" s="100"/>
      <c r="E12" s="94"/>
    </row>
    <row r="13" spans="1:6" s="55" customFormat="1" ht="15" customHeight="1">
      <c r="A13" s="190">
        <v>41861</v>
      </c>
      <c r="B13" s="162">
        <v>290</v>
      </c>
      <c r="C13" s="59" t="s">
        <v>40</v>
      </c>
      <c r="D13" s="91" t="s">
        <v>41</v>
      </c>
      <c r="E13" s="116"/>
      <c r="F13" s="54"/>
    </row>
    <row r="14" spans="1:6" s="55" customFormat="1" ht="15" customHeight="1">
      <c r="A14" s="190"/>
      <c r="B14" s="103"/>
      <c r="C14" s="59"/>
      <c r="D14" s="105"/>
      <c r="E14" s="116"/>
      <c r="F14" s="54"/>
    </row>
    <row r="15" spans="1:6" ht="15" customHeight="1">
      <c r="A15" s="191"/>
      <c r="B15" s="192"/>
      <c r="C15" s="59"/>
      <c r="D15" s="105"/>
      <c r="E15" s="116"/>
      <c r="F15" s="50"/>
    </row>
    <row r="16" spans="1:6" ht="15" customHeight="1">
      <c r="A16" s="191"/>
      <c r="B16" s="192"/>
      <c r="C16" s="59"/>
      <c r="D16" s="105"/>
      <c r="E16" s="116"/>
      <c r="F16" s="50"/>
    </row>
    <row r="17" spans="1:6" ht="15" customHeight="1">
      <c r="A17" s="191"/>
      <c r="B17" s="192"/>
      <c r="C17" s="59"/>
      <c r="D17" s="105"/>
      <c r="E17" s="116"/>
      <c r="F17" s="50"/>
    </row>
    <row r="18" spans="1:6" ht="15" customHeight="1">
      <c r="A18" s="191"/>
      <c r="B18" s="193"/>
      <c r="C18" s="61"/>
      <c r="D18" s="105"/>
      <c r="E18" s="116"/>
      <c r="F18" s="50"/>
    </row>
    <row r="19" spans="1:6" ht="15" customHeight="1">
      <c r="A19" s="178"/>
      <c r="B19" s="194"/>
      <c r="C19" s="61"/>
      <c r="D19" s="105"/>
      <c r="E19" s="171"/>
      <c r="F19" s="50"/>
    </row>
    <row r="20" spans="1:6" ht="15" customHeight="1">
      <c r="A20" s="191"/>
      <c r="B20" s="193"/>
      <c r="C20" s="61"/>
      <c r="D20" s="105"/>
      <c r="E20" s="116"/>
      <c r="F20" s="50"/>
    </row>
    <row r="21" spans="1:6" ht="15" customHeight="1">
      <c r="A21" s="191"/>
      <c r="B21" s="112">
        <f>SUM(B13:B20)</f>
        <v>290</v>
      </c>
      <c r="C21" s="59"/>
      <c r="D21" s="105"/>
      <c r="E21" s="116"/>
      <c r="F21" s="50"/>
    </row>
    <row r="22" spans="1:6" ht="30">
      <c r="A22" s="113" t="s">
        <v>13</v>
      </c>
      <c r="B22" s="114">
        <f>SUM(B6+B21)</f>
        <v>2362.16</v>
      </c>
      <c r="C22" s="115"/>
      <c r="D22" s="197"/>
      <c r="E22" s="195"/>
      <c r="F22" s="50"/>
    </row>
    <row r="23" spans="1:6" ht="14.25">
      <c r="A23" s="127"/>
      <c r="B23" s="60" t="s">
        <v>24</v>
      </c>
      <c r="C23" s="60"/>
      <c r="D23" s="136"/>
      <c r="E23" s="196"/>
      <c r="F23" s="50"/>
    </row>
    <row r="24" spans="1:6" s="21" customFormat="1" ht="15">
      <c r="A24" s="45"/>
      <c r="B24" s="45"/>
      <c r="C24" s="45"/>
      <c r="D24" s="45"/>
      <c r="E24" s="45"/>
    </row>
    <row r="25" spans="1:6" s="21" customFormat="1" ht="15">
      <c r="A25" s="172" t="s">
        <v>25</v>
      </c>
      <c r="B25" s="45"/>
      <c r="C25" s="45"/>
      <c r="D25" s="45"/>
      <c r="E25" s="45"/>
    </row>
    <row r="26" spans="1:6" s="21" customFormat="1" ht="15">
      <c r="A26" s="45"/>
      <c r="B26" s="45"/>
      <c r="C26" s="45"/>
      <c r="D26" s="45"/>
      <c r="E26" s="45"/>
    </row>
    <row r="27" spans="1:6" s="21" customFormat="1" ht="15">
      <c r="A27" s="45"/>
      <c r="B27" s="45"/>
      <c r="C27" s="45"/>
      <c r="D27" s="45"/>
      <c r="E27" s="45"/>
    </row>
    <row r="28" spans="1:6" s="21" customFormat="1" ht="15">
      <c r="A28" s="45"/>
      <c r="B28" s="45"/>
      <c r="C28" s="45"/>
      <c r="D28" s="45"/>
      <c r="E28" s="45"/>
    </row>
    <row r="29" spans="1:6" s="21" customFormat="1" ht="15">
      <c r="A29" s="45"/>
      <c r="B29" s="45"/>
      <c r="C29" s="45"/>
      <c r="D29" s="45"/>
      <c r="E29" s="45"/>
    </row>
    <row r="30" spans="1:6" s="21" customFormat="1" ht="15">
      <c r="A30" s="45"/>
      <c r="B30" s="45"/>
      <c r="C30" s="45"/>
      <c r="D30" s="45"/>
      <c r="E30" s="45"/>
    </row>
    <row r="31" spans="1:6" s="21" customFormat="1">
      <c r="A31" s="20"/>
      <c r="B31" s="20"/>
      <c r="C31" s="20"/>
      <c r="D31" s="20"/>
      <c r="E31" s="20"/>
    </row>
    <row r="32" spans="1:6" s="21" customFormat="1">
      <c r="A32" s="20"/>
      <c r="B32" s="20"/>
      <c r="C32" s="20"/>
      <c r="D32" s="20"/>
      <c r="E32" s="20"/>
    </row>
  </sheetData>
  <sheetProtection password="E2EE" sheet="1" objects="1" scenarios="1"/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Travel</vt:lpstr>
      <vt:lpstr>Hospitality provided</vt:lpstr>
      <vt:lpstr>Gifts and hospitality received</vt:lpstr>
      <vt:lpstr>Other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Daniel Van Woerkom</cp:lastModifiedBy>
  <cp:lastPrinted>2015-01-28T02:02:20Z</cp:lastPrinted>
  <dcterms:created xsi:type="dcterms:W3CDTF">2010-10-17T20:59:02Z</dcterms:created>
  <dcterms:modified xsi:type="dcterms:W3CDTF">2015-07-08T04:02:36Z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2022766603</vt:i4>
  </property>
  <property fmtid="{D5CDD505-2E9C-101B-9397-08002B2CF9AE}" pid="3" name="_NewReviewCycle">
    <vt:lpwstr/>
  </property>
  <property fmtid="{D5CDD505-2E9C-101B-9397-08002B2CF9AE}" pid="4" name="_EmailSubject">
    <vt:lpwstr>Can you load this onto our website</vt:lpwstr>
  </property>
  <property fmtid="{D5CDD505-2E9C-101B-9397-08002B2CF9AE}" pid="5" name="_AuthorEmail">
    <vt:lpwstr>g.messenger@transport.govt.nz</vt:lpwstr>
  </property>
  <property fmtid="{D5CDD505-2E9C-101B-9397-08002B2CF9AE}" pid="6" name="_AuthorEmailDisplayName">
    <vt:lpwstr>Graeme Messenger</vt:lpwstr>
  </property>
  <property fmtid="{D5CDD505-2E9C-101B-9397-08002B2CF9AE}" pid="7" name="_ReviewingToolsShownOnce">
    <vt:lpwstr/>
  </property>
</Properties>
</file>